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SMiP\SMiP_Workshop\Download\Example1\"/>
    </mc:Choice>
  </mc:AlternateContent>
  <xr:revisionPtr revIDLastSave="0" documentId="13_ncr:1_{272AC31B-96D0-4AC4-9967-FB8E1C3FB291}" xr6:coauthVersionLast="47" xr6:coauthVersionMax="47" xr10:uidLastSave="{00000000-0000-0000-0000-000000000000}"/>
  <bookViews>
    <workbookView xWindow="-120" yWindow="330" windowWidth="29040" windowHeight="17790" tabRatio="714" activeTab="5" xr2:uid="{00000000-000D-0000-FFFF-FFFF00000000}"/>
  </bookViews>
  <sheets>
    <sheet name="Data" sheetId="16" r:id="rId1"/>
    <sheet name="Descriptives" sheetId="15" r:id="rId2"/>
    <sheet name="Ex1 Plot" sheetId="14" r:id="rId3"/>
    <sheet name="Model Comparisons" sheetId="9" r:id="rId4"/>
    <sheet name="Pseudo-R2" sheetId="10" r:id="rId5"/>
    <sheet name="Figure 7.2" sheetId="1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0" l="1"/>
  <c r="G25" i="10"/>
  <c r="F25" i="10"/>
  <c r="B3" i="15"/>
  <c r="C3" i="15"/>
  <c r="D3" i="15"/>
  <c r="E3" i="15"/>
  <c r="F3" i="15"/>
  <c r="G3" i="15"/>
  <c r="H3" i="15"/>
  <c r="J1" i="14"/>
  <c r="K1" i="14"/>
  <c r="K3" i="14" s="1"/>
  <c r="L1" i="14"/>
  <c r="L4" i="14" s="1"/>
  <c r="M1" i="14"/>
  <c r="M5" i="14" s="1"/>
  <c r="N1" i="14"/>
  <c r="N5" i="14" s="1"/>
  <c r="O1" i="14"/>
  <c r="O3" i="14" s="1"/>
  <c r="P1" i="14"/>
  <c r="P3" i="14" s="1"/>
  <c r="J3" i="14"/>
  <c r="J4" i="14"/>
  <c r="K4" i="14"/>
  <c r="P4" i="14"/>
  <c r="J5" i="14"/>
  <c r="K5" i="14"/>
  <c r="L5" i="14"/>
  <c r="P5" i="14"/>
  <c r="O4" i="14" l="1"/>
  <c r="N3" i="14"/>
  <c r="O5" i="14"/>
  <c r="N4" i="14"/>
  <c r="M3" i="14"/>
  <c r="M4" i="14"/>
  <c r="L3" i="14"/>
  <c r="N4" i="13"/>
  <c r="J4" i="13"/>
  <c r="L3" i="13"/>
  <c r="O1" i="13"/>
  <c r="O3" i="13" s="1"/>
  <c r="N1" i="13"/>
  <c r="N3" i="13" s="1"/>
  <c r="M1" i="13"/>
  <c r="M4" i="13" s="1"/>
  <c r="L1" i="13"/>
  <c r="L4" i="13" s="1"/>
  <c r="K1" i="13"/>
  <c r="K3" i="13" s="1"/>
  <c r="J1" i="13"/>
  <c r="J3" i="13" s="1"/>
  <c r="I1" i="13"/>
  <c r="I4" i="13" s="1"/>
  <c r="I3" i="13" l="1"/>
  <c r="M3" i="13"/>
  <c r="K4" i="13"/>
  <c r="O4" i="13"/>
  <c r="H21" i="10" l="1"/>
  <c r="G21" i="10"/>
  <c r="F21" i="10"/>
  <c r="H17" i="10"/>
  <c r="G17" i="10"/>
  <c r="F17" i="10"/>
  <c r="H13" i="10"/>
  <c r="G13" i="10"/>
  <c r="F13" i="10"/>
  <c r="G9" i="10" l="1"/>
  <c r="F9" i="10"/>
  <c r="H9" i="10"/>
  <c r="F5" i="10"/>
  <c r="H5" i="10"/>
  <c r="E10" i="9" l="1"/>
  <c r="D10" i="9"/>
  <c r="E6" i="9"/>
  <c r="D6" i="9"/>
  <c r="F10" i="9" l="1"/>
  <c r="F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<sst xmlns="http://schemas.openxmlformats.org/spreadsheetml/2006/main" count="88" uniqueCount="75">
  <si>
    <t>Model</t>
  </si>
  <si>
    <t>Linear</t>
  </si>
  <si>
    <t>Note: It is your job to keep track of whether deviance should go up or down! 
These formulas work with ABSOLUTE VALUES.</t>
  </si>
  <si>
    <t>Model 
DF</t>
  </si>
  <si>
    <t>DF 
Diff</t>
  </si>
  <si>
    <t>Exact p 
Value</t>
  </si>
  <si>
    <t>Residual Variance</t>
  </si>
  <si>
    <t>Random Intercept Variance</t>
  </si>
  <si>
    <t>Random Linear Variance</t>
  </si>
  <si>
    <t>(-2LL) 
Deviance</t>
  </si>
  <si>
    <t>Abs Value 
-2LL Diff</t>
  </si>
  <si>
    <t>Test of random linear slope variance and covariance</t>
  </si>
  <si>
    <t>Test of random quadratic slope variance and covariances</t>
  </si>
  <si>
    <t>100*% Residual Variance Reduced</t>
  </si>
  <si>
    <t>100*% Random Intercept Reduced</t>
  </si>
  <si>
    <t>100*% Random Linear Reduced</t>
  </si>
  <si>
    <t>Fixed Linear Age, Random Intercept</t>
  </si>
  <si>
    <t>Random Linear Age</t>
  </si>
  <si>
    <t>Fixed Quadratic, Random Linear Age</t>
  </si>
  <si>
    <t>Random Quadratic Age</t>
  </si>
  <si>
    <t>Empty Means, Random Intercept</t>
  </si>
  <si>
    <t>R2 change from fixed linear age</t>
  </si>
  <si>
    <t>R2 change from fixed quadratic age</t>
  </si>
  <si>
    <t>Add Attitudes Predicting Intercept</t>
  </si>
  <si>
    <t>R2 change from main effect of attitudes</t>
  </si>
  <si>
    <t>Add Attitudes Predicting Linear Age</t>
  </si>
  <si>
    <t>R2 change from attitudes*age</t>
  </si>
  <si>
    <t>Add Attitudes Predicting Quadratic Age</t>
  </si>
  <si>
    <t>R2 change from attitudes*age*age</t>
  </si>
  <si>
    <t>Int</t>
  </si>
  <si>
    <t>Lin Age</t>
  </si>
  <si>
    <t>Quad Age</t>
  </si>
  <si>
    <t>Attitudes = 5</t>
  </si>
  <si>
    <t>Att</t>
  </si>
  <si>
    <t>Att*Age</t>
  </si>
  <si>
    <t>Att Value</t>
  </si>
  <si>
    <t>Attitudes = 2</t>
  </si>
  <si>
    <t>Attitudes = 4</t>
  </si>
  <si>
    <t>Attitudes = 3</t>
  </si>
  <si>
    <t>Mom Value</t>
  </si>
  <si>
    <t>Mom*AgeSQ</t>
  </si>
  <si>
    <t>Mom*Age</t>
  </si>
  <si>
    <t>Mom</t>
  </si>
  <si>
    <t>Unstructured</t>
  </si>
  <si>
    <t>Variance Models:</t>
  </si>
  <si>
    <t>Quadratic</t>
  </si>
  <si>
    <t>Empty</t>
  </si>
  <si>
    <t>Saturated</t>
  </si>
  <si>
    <t>Means Models:</t>
  </si>
  <si>
    <t>Centered Age (0=18)</t>
  </si>
  <si>
    <t>Original Age</t>
  </si>
  <si>
    <t>PersonID</t>
  </si>
  <si>
    <t>Attitude12</t>
  </si>
  <si>
    <t>Age12</t>
  </si>
  <si>
    <t>Age13</t>
  </si>
  <si>
    <t>Age14</t>
  </si>
  <si>
    <t>Age15</t>
  </si>
  <si>
    <t>Age16</t>
  </si>
  <si>
    <t>Age17</t>
  </si>
  <si>
    <t>Age18</t>
  </si>
  <si>
    <t>Risky12</t>
  </si>
  <si>
    <t>Risky13</t>
  </si>
  <si>
    <t>Risky14</t>
  </si>
  <si>
    <t>Risky15</t>
  </si>
  <si>
    <t>Risky16</t>
  </si>
  <si>
    <t>Risky17</t>
  </si>
  <si>
    <t>Risky18</t>
  </si>
  <si>
    <t>Monitor12</t>
  </si>
  <si>
    <t>Monitor13</t>
  </si>
  <si>
    <t>Monitor14</t>
  </si>
  <si>
    <t>Monitor15</t>
  </si>
  <si>
    <t>Monitor16</t>
  </si>
  <si>
    <t>Monitor17</t>
  </si>
  <si>
    <t>Monitor18</t>
  </si>
  <si>
    <t>Add Attitudes Predicting Intercept, Linear, Quadratic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</si>
</sst>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4" fillId="0" borderId="0" xfId="2"/>
    <xf numFmtId="0" fontId="5" fillId="0" borderId="0" xfId="2" applyFont="1" applyAlignment="1">
      <alignment horizontal="center"/>
    </xf>
    <xf numFmtId="165" fontId="4" fillId="0" borderId="0" xfId="2" applyNumberFormat="1" applyAlignment="1">
      <alignment horizontal="center"/>
    </xf>
    <xf numFmtId="0" fontId="4" fillId="0" borderId="0" xfId="2" applyAlignment="1">
      <alignment horizontal="center"/>
    </xf>
    <xf numFmtId="1" fontId="4" fillId="0" borderId="0" xfId="2" applyNumberForma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horizontal="left" indent="2"/>
    </xf>
    <xf numFmtId="0" fontId="5" fillId="0" borderId="0" xfId="2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166" fontId="5" fillId="0" borderId="0" xfId="2" applyNumberFormat="1" applyFont="1" applyBorder="1" applyAlignment="1">
      <alignment horizontal="center" vertical="center" wrapText="1"/>
    </xf>
    <xf numFmtId="166" fontId="4" fillId="0" borderId="0" xfId="2" applyNumberFormat="1" applyAlignment="1">
      <alignment horizontal="center"/>
    </xf>
    <xf numFmtId="166" fontId="4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9" fillId="0" borderId="0" xfId="0" applyFont="1" applyAlignment="1">
      <alignment horizontal="left" wrapText="1" indent="2"/>
    </xf>
    <xf numFmtId="166" fontId="0" fillId="0" borderId="0" xfId="0" applyNumberFormat="1" applyFont="1" applyAlignment="1">
      <alignment wrapText="1"/>
    </xf>
    <xf numFmtId="0" fontId="8" fillId="0" borderId="1" xfId="0" applyFont="1" applyBorder="1" applyAlignment="1">
      <alignment horizontal="center" wrapText="1"/>
    </xf>
    <xf numFmtId="166" fontId="8" fillId="0" borderId="1" xfId="0" applyNumberFormat="1" applyFont="1" applyBorder="1" applyAlignment="1">
      <alignment horizont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0" xfId="2" applyNumberFormat="1" applyFont="1" applyBorder="1" applyAlignment="1">
      <alignment horizontal="center" vertical="center" wrapText="1"/>
    </xf>
    <xf numFmtId="165" fontId="4" fillId="0" borderId="0" xfId="2" applyNumberFormat="1"/>
    <xf numFmtId="4" fontId="8" fillId="0" borderId="1" xfId="0" applyNumberFormat="1" applyFont="1" applyBorder="1" applyAlignment="1">
      <alignment horizontal="center" wrapText="1"/>
    </xf>
    <xf numFmtId="4" fontId="0" fillId="0" borderId="0" xfId="0" applyNumberFormat="1" applyFont="1" applyAlignment="1">
      <alignment wrapText="1"/>
    </xf>
    <xf numFmtId="164" fontId="5" fillId="0" borderId="1" xfId="2" applyNumberFormat="1" applyFont="1" applyBorder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vertical="center" wrapText="1"/>
    </xf>
    <xf numFmtId="164" fontId="4" fillId="0" borderId="0" xfId="2" applyNumberFormat="1" applyAlignment="1">
      <alignment horizontal="center"/>
    </xf>
    <xf numFmtId="164" fontId="4" fillId="0" borderId="0" xfId="2" applyNumberFormat="1"/>
    <xf numFmtId="2" fontId="9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4" applyFont="1" applyAlignment="1">
      <alignment horizontal="center"/>
    </xf>
    <xf numFmtId="0" fontId="4" fillId="0" borderId="0" xfId="4" applyFont="1"/>
    <xf numFmtId="166" fontId="4" fillId="0" borderId="0" xfId="4" applyNumberFormat="1" applyFont="1" applyFill="1" applyAlignment="1"/>
    <xf numFmtId="0" fontId="0" fillId="0" borderId="0" xfId="4" applyFont="1"/>
    <xf numFmtId="165" fontId="4" fillId="0" borderId="0" xfId="4" applyNumberFormat="1" applyFont="1"/>
    <xf numFmtId="1" fontId="4" fillId="0" borderId="0" xfId="4" applyNumberFormat="1" applyFont="1" applyFill="1" applyAlignment="1"/>
    <xf numFmtId="1" fontId="4" fillId="0" borderId="0" xfId="4" applyNumberFormat="1" applyFont="1"/>
    <xf numFmtId="2" fontId="4" fillId="0" borderId="0" xfId="4" applyNumberFormat="1" applyFont="1" applyFill="1" applyAlignment="1"/>
    <xf numFmtId="0" fontId="1" fillId="0" borderId="0" xfId="4"/>
    <xf numFmtId="0" fontId="10" fillId="0" borderId="0" xfId="4" applyFont="1" applyBorder="1" applyAlignment="1">
      <alignment vertical="top" wrapText="1"/>
    </xf>
    <xf numFmtId="0" fontId="10" fillId="0" borderId="0" xfId="4" applyFont="1" applyBorder="1"/>
    <xf numFmtId="0" fontId="1" fillId="0" borderId="0" xfId="4" applyFont="1" applyBorder="1"/>
    <xf numFmtId="165" fontId="0" fillId="0" borderId="0" xfId="0" applyNumberFormat="1"/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5" fillId="0" borderId="1" xfId="2" applyFont="1" applyBorder="1" applyAlignment="1">
      <alignment horizontal="center" wrapText="1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650743657043"/>
          <c:y val="5.7060367454068242E-2"/>
          <c:w val="0.78187954505686785"/>
          <c:h val="0.73267680081656472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</c:spPr>
          </c:marker>
          <c:cat>
            <c:numRef>
              <c:f>Descriptives!$B$2:$H$2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Descriptives!$B$6:$H$6</c:f>
              <c:numCache>
                <c:formatCode>General</c:formatCode>
                <c:ptCount val="7"/>
                <c:pt idx="0">
                  <c:v>16.722300000000001</c:v>
                </c:pt>
                <c:pt idx="1">
                  <c:v>17.1828</c:v>
                </c:pt>
                <c:pt idx="2">
                  <c:v>17.8626</c:v>
                </c:pt>
                <c:pt idx="3">
                  <c:v>18.9818</c:v>
                </c:pt>
                <c:pt idx="4">
                  <c:v>19.7729</c:v>
                </c:pt>
                <c:pt idx="5">
                  <c:v>21.650700000000001</c:v>
                </c:pt>
                <c:pt idx="6">
                  <c:v>23.521100000000001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78-45D1-979B-1E09BAC6C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84224"/>
        <c:axId val="44807232"/>
      </c:lineChart>
      <c:catAx>
        <c:axId val="8568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Rounded 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07232"/>
        <c:crosses val="autoZero"/>
        <c:auto val="1"/>
        <c:lblAlgn val="ctr"/>
        <c:lblOffset val="100"/>
        <c:noMultiLvlLbl val="0"/>
      </c:catAx>
      <c:valAx>
        <c:axId val="44807232"/>
        <c:scaling>
          <c:orientation val="minMax"/>
          <c:max val="25"/>
          <c:min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 Risky Behavior</a:t>
                </a:r>
              </a:p>
            </c:rich>
          </c:tx>
          <c:layout>
            <c:manualLayout>
              <c:xMode val="edge"/>
              <c:yMode val="edge"/>
              <c:x val="1.3888783902012248E-2"/>
              <c:y val="0.121815156084212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6842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98334208223971"/>
          <c:y val="5.7060367454068242E-2"/>
          <c:w val="0.74946127734033241"/>
          <c:h val="0.73730643044619426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</c:spPr>
          </c:marker>
          <c:cat>
            <c:numRef>
              <c:f>Descriptives!$B$2:$H$2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Descriptives!$B$12:$H$12</c:f>
              <c:numCache>
                <c:formatCode>General</c:formatCode>
                <c:ptCount val="7"/>
                <c:pt idx="0">
                  <c:v>20.8919</c:v>
                </c:pt>
                <c:pt idx="1">
                  <c:v>19.558199999999999</c:v>
                </c:pt>
                <c:pt idx="2">
                  <c:v>20.246400000000001</c:v>
                </c:pt>
                <c:pt idx="3">
                  <c:v>20.810099999999998</c:v>
                </c:pt>
                <c:pt idx="4">
                  <c:v>21.9129</c:v>
                </c:pt>
                <c:pt idx="5">
                  <c:v>27.111899999999999</c:v>
                </c:pt>
                <c:pt idx="6">
                  <c:v>29.247800000000002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28-4001-8076-F2C863519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84736"/>
        <c:axId val="44904960"/>
      </c:lineChart>
      <c:catAx>
        <c:axId val="8568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Rounded 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04960"/>
        <c:crosses val="autoZero"/>
        <c:auto val="1"/>
        <c:lblAlgn val="ctr"/>
        <c:lblOffset val="100"/>
        <c:noMultiLvlLbl val="0"/>
      </c:catAx>
      <c:valAx>
        <c:axId val="44904960"/>
        <c:scaling>
          <c:orientation val="minMax"/>
          <c:min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Variance in Risky Behavior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8.70042286380869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6847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95901154648159"/>
          <c:y val="5.706059083040152E-2"/>
          <c:w val="0.65803242974074883"/>
          <c:h val="0.73267680081656472"/>
        </c:manualLayout>
      </c:layout>
      <c:lineChart>
        <c:grouping val="standard"/>
        <c:varyColors val="0"/>
        <c:ser>
          <c:idx val="0"/>
          <c:order val="0"/>
          <c:tx>
            <c:strRef>
              <c:f>Descriptives!$A$6</c:f>
              <c:strCache>
                <c:ptCount val="1"/>
                <c:pt idx="0">
                  <c:v>Saturated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</c:spPr>
          </c:marker>
          <c:cat>
            <c:numRef>
              <c:f>Descriptives!$B$2:$H$2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Descriptives!$B$6:$H$6</c:f>
              <c:numCache>
                <c:formatCode>General</c:formatCode>
                <c:ptCount val="7"/>
                <c:pt idx="0">
                  <c:v>16.722300000000001</c:v>
                </c:pt>
                <c:pt idx="1">
                  <c:v>17.1828</c:v>
                </c:pt>
                <c:pt idx="2">
                  <c:v>17.8626</c:v>
                </c:pt>
                <c:pt idx="3">
                  <c:v>18.9818</c:v>
                </c:pt>
                <c:pt idx="4">
                  <c:v>19.7729</c:v>
                </c:pt>
                <c:pt idx="5">
                  <c:v>21.650700000000001</c:v>
                </c:pt>
                <c:pt idx="6">
                  <c:v>23.521100000000001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77-46E4-BA1E-032920499D97}"/>
            </c:ext>
          </c:extLst>
        </c:ser>
        <c:ser>
          <c:idx val="1"/>
          <c:order val="1"/>
          <c:tx>
            <c:strRef>
              <c:f>Descriptives!$A$7</c:f>
              <c:strCache>
                <c:ptCount val="1"/>
                <c:pt idx="0">
                  <c:v>Empty</c:v>
                </c:pt>
              </c:strCache>
            </c:strRef>
          </c:tx>
          <c:spPr>
            <a:ln>
              <a:prstDash val="sysDash"/>
            </a:ln>
          </c:spPr>
          <c:cat>
            <c:numRef>
              <c:f>Descriptives!$B$2:$H$2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Descriptives!$B$7:$H$7</c:f>
              <c:numCache>
                <c:formatCode>General</c:formatCode>
                <c:ptCount val="7"/>
                <c:pt idx="0">
                  <c:v>19.384899999999998</c:v>
                </c:pt>
                <c:pt idx="1">
                  <c:v>19.384899999999998</c:v>
                </c:pt>
                <c:pt idx="2">
                  <c:v>19.384899999999998</c:v>
                </c:pt>
                <c:pt idx="3">
                  <c:v>19.384899999999998</c:v>
                </c:pt>
                <c:pt idx="4">
                  <c:v>19.384899999999998</c:v>
                </c:pt>
                <c:pt idx="5">
                  <c:v>19.384899999999998</c:v>
                </c:pt>
                <c:pt idx="6">
                  <c:v>19.384899999999998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77-46E4-BA1E-032920499D97}"/>
            </c:ext>
          </c:extLst>
        </c:ser>
        <c:ser>
          <c:idx val="2"/>
          <c:order val="2"/>
          <c:tx>
            <c:strRef>
              <c:f>Descriptives!$A$8</c:f>
              <c:strCache>
                <c:ptCount val="1"/>
                <c:pt idx="0">
                  <c:v>Linear</c:v>
                </c:pt>
              </c:strCache>
            </c:strRef>
          </c:tx>
          <c:spPr>
            <a:ln>
              <a:prstDash val="sysDash"/>
            </a:ln>
          </c:spPr>
          <c:cat>
            <c:numRef>
              <c:f>Descriptives!$B$2:$H$2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Descriptives!$B$8:$H$8</c:f>
              <c:numCache>
                <c:formatCode>General</c:formatCode>
                <c:ptCount val="7"/>
                <c:pt idx="0">
                  <c:v>16.024100000000001</c:v>
                </c:pt>
                <c:pt idx="1">
                  <c:v>17.143999999999998</c:v>
                </c:pt>
                <c:pt idx="2">
                  <c:v>18.2639</c:v>
                </c:pt>
                <c:pt idx="3">
                  <c:v>19.383800000000001</c:v>
                </c:pt>
                <c:pt idx="4">
                  <c:v>20.503699999999998</c:v>
                </c:pt>
                <c:pt idx="5">
                  <c:v>21.6236</c:v>
                </c:pt>
                <c:pt idx="6">
                  <c:v>22.743400000000001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77-46E4-BA1E-032920499D97}"/>
            </c:ext>
          </c:extLst>
        </c:ser>
        <c:ser>
          <c:idx val="3"/>
          <c:order val="3"/>
          <c:tx>
            <c:strRef>
              <c:f>Descriptives!$A$9</c:f>
              <c:strCache>
                <c:ptCount val="1"/>
                <c:pt idx="0">
                  <c:v>Quadratic</c:v>
                </c:pt>
              </c:strCache>
            </c:strRef>
          </c:tx>
          <c:spPr>
            <a:ln>
              <a:prstDash val="dashDot"/>
            </a:ln>
          </c:spPr>
          <c:cat>
            <c:numRef>
              <c:f>Descriptives!$B$2:$H$2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Descriptives!$B$9:$H$9</c:f>
              <c:numCache>
                <c:formatCode>General</c:formatCode>
                <c:ptCount val="7"/>
                <c:pt idx="0">
                  <c:v>16.7453</c:v>
                </c:pt>
                <c:pt idx="1">
                  <c:v>17.1404</c:v>
                </c:pt>
                <c:pt idx="2">
                  <c:v>17.825700000000001</c:v>
                </c:pt>
                <c:pt idx="3">
                  <c:v>18.801200000000001</c:v>
                </c:pt>
                <c:pt idx="4">
                  <c:v>20.0669</c:v>
                </c:pt>
                <c:pt idx="5">
                  <c:v>21.622699999999998</c:v>
                </c:pt>
                <c:pt idx="6">
                  <c:v>23.468800000000002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77-46E4-BA1E-032920499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85760"/>
        <c:axId val="52355648"/>
      </c:lineChart>
      <c:catAx>
        <c:axId val="8568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Rounded 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355648"/>
        <c:crosses val="autoZero"/>
        <c:auto val="1"/>
        <c:lblAlgn val="ctr"/>
        <c:lblOffset val="100"/>
        <c:noMultiLvlLbl val="0"/>
      </c:catAx>
      <c:valAx>
        <c:axId val="52355648"/>
        <c:scaling>
          <c:orientation val="minMax"/>
          <c:max val="24"/>
          <c:min val="1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 Risky Behavior</a:t>
                </a:r>
              </a:p>
            </c:rich>
          </c:tx>
          <c:layout>
            <c:manualLayout>
              <c:xMode val="edge"/>
              <c:yMode val="edge"/>
              <c:x val="1.3888783902012248E-2"/>
              <c:y val="0.121815156084212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685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753560943222021"/>
          <c:y val="0.10847020718154909"/>
          <c:w val="0.21665411388793793"/>
          <c:h val="0.6241938906572848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0295437983299"/>
          <c:y val="0.12553213622687409"/>
          <c:w val="0.84850170902531818"/>
          <c:h val="0.70431230394981059"/>
        </c:manualLayout>
      </c:layout>
      <c:lineChart>
        <c:grouping val="standard"/>
        <c:varyColors val="0"/>
        <c:ser>
          <c:idx val="1"/>
          <c:order val="0"/>
          <c:tx>
            <c:strRef>
              <c:f>'Ex1 Plot'!$I$3</c:f>
              <c:strCache>
                <c:ptCount val="1"/>
                <c:pt idx="0">
                  <c:v>Attitudes = 3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'Ex1 Plot'!$J$2:$P$2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'Ex1 Plot'!$J$3:$P$3</c:f>
              <c:numCache>
                <c:formatCode>General</c:formatCode>
                <c:ptCount val="7"/>
                <c:pt idx="0">
                  <c:v>17.492979999999999</c:v>
                </c:pt>
                <c:pt idx="1">
                  <c:v>18.267600000000002</c:v>
                </c:pt>
                <c:pt idx="2">
                  <c:v>19.582979999999999</c:v>
                </c:pt>
                <c:pt idx="3">
                  <c:v>21.439120000000003</c:v>
                </c:pt>
                <c:pt idx="4">
                  <c:v>23.836019999999998</c:v>
                </c:pt>
                <c:pt idx="5">
                  <c:v>26.773679999999999</c:v>
                </c:pt>
                <c:pt idx="6">
                  <c:v>30.252099999999999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90-457F-878E-2A5A0630ABCA}"/>
            </c:ext>
          </c:extLst>
        </c:ser>
        <c:ser>
          <c:idx val="0"/>
          <c:order val="1"/>
          <c:tx>
            <c:strRef>
              <c:f>'Ex1 Plot'!$I$4</c:f>
              <c:strCache>
                <c:ptCount val="1"/>
                <c:pt idx="0">
                  <c:v>Attitudes = 4</c:v>
                </c:pt>
              </c:strCache>
            </c:strRef>
          </c:tx>
          <c:spPr>
            <a:ln w="25400">
              <a:solidFill>
                <a:prstClr val="black"/>
              </a:solidFill>
              <a:prstDash val="dash"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'Ex1 Plot'!$J$2:$P$2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'Ex1 Plot'!$J$4:$P$4</c:f>
              <c:numCache>
                <c:formatCode>General</c:formatCode>
                <c:ptCount val="7"/>
                <c:pt idx="0">
                  <c:v>16.730499999999999</c:v>
                </c:pt>
                <c:pt idx="1">
                  <c:v>17.1143</c:v>
                </c:pt>
                <c:pt idx="2">
                  <c:v>17.782499999999999</c:v>
                </c:pt>
                <c:pt idx="3">
                  <c:v>18.735100000000003</c:v>
                </c:pt>
                <c:pt idx="4">
                  <c:v>19.972099999999998</c:v>
                </c:pt>
                <c:pt idx="5">
                  <c:v>21.493499999999997</c:v>
                </c:pt>
                <c:pt idx="6">
                  <c:v>23.299299999999999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90-457F-878E-2A5A0630ABCA}"/>
            </c:ext>
          </c:extLst>
        </c:ser>
        <c:ser>
          <c:idx val="2"/>
          <c:order val="2"/>
          <c:tx>
            <c:strRef>
              <c:f>'Ex1 Plot'!$I$5</c:f>
              <c:strCache>
                <c:ptCount val="1"/>
                <c:pt idx="0">
                  <c:v>Attitudes = 5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'Ex1 Plot'!$J$2:$P$2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'Ex1 Plot'!$J$5:$P$5</c:f>
              <c:numCache>
                <c:formatCode>General</c:formatCode>
                <c:ptCount val="7"/>
                <c:pt idx="0">
                  <c:v>16.349260000000001</c:v>
                </c:pt>
                <c:pt idx="1">
                  <c:v>16.537649999999999</c:v>
                </c:pt>
                <c:pt idx="2">
                  <c:v>16.882259999999999</c:v>
                </c:pt>
                <c:pt idx="3">
                  <c:v>17.383090000000003</c:v>
                </c:pt>
                <c:pt idx="4">
                  <c:v>18.040139999999997</c:v>
                </c:pt>
                <c:pt idx="5">
                  <c:v>18.85341</c:v>
                </c:pt>
                <c:pt idx="6">
                  <c:v>19.822899999999997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90-457F-878E-2A5A0630A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87296"/>
        <c:axId val="52358528"/>
      </c:lineChart>
      <c:catAx>
        <c:axId val="856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Age</a:t>
                </a:r>
              </a:p>
            </c:rich>
          </c:tx>
          <c:layout>
            <c:manualLayout>
              <c:xMode val="edge"/>
              <c:yMode val="edge"/>
              <c:x val="0.51874117930321262"/>
              <c:y val="0.9159891598915987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2358528"/>
        <c:crosses val="autoZero"/>
        <c:auto val="1"/>
        <c:lblAlgn val="ctr"/>
        <c:lblOffset val="100"/>
        <c:noMultiLvlLbl val="0"/>
      </c:catAx>
      <c:valAx>
        <c:axId val="52358528"/>
        <c:scaling>
          <c:orientation val="minMax"/>
          <c:max val="40"/>
          <c:min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Risky Behavior</a:t>
                </a:r>
              </a:p>
            </c:rich>
          </c:tx>
          <c:layout>
            <c:manualLayout>
              <c:xMode val="edge"/>
              <c:yMode val="edge"/>
              <c:x val="2.316019356656538E-2"/>
              <c:y val="0.340501568401510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687296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0.1236550142483047"/>
          <c:y val="2.7124272493836123E-2"/>
          <c:w val="0.84289859308303139"/>
          <c:h val="6.5123897214015763E-2"/>
        </c:manualLayout>
      </c:layout>
      <c:overlay val="0"/>
    </c:legend>
    <c:plotVisOnly val="1"/>
    <c:dispBlanksAs val="gap"/>
    <c:showDLblsOverMax val="0"/>
  </c:chart>
  <c:spPr>
    <a:ln>
      <a:solidFill>
        <a:sysClr val="window" lastClr="FFFFFF">
          <a:lumMod val="65000"/>
        </a:sysClr>
      </a:solidFill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0295437983299"/>
          <c:y val="0.12553213622687409"/>
          <c:w val="0.84850170902531818"/>
          <c:h val="0.70431230394981059"/>
        </c:manualLayout>
      </c:layout>
      <c:lineChart>
        <c:grouping val="standard"/>
        <c:varyColors val="0"/>
        <c:ser>
          <c:idx val="1"/>
          <c:order val="0"/>
          <c:tx>
            <c:strRef>
              <c:f>'Figure 7.2'!$H$3</c:f>
              <c:strCache>
                <c:ptCount val="1"/>
                <c:pt idx="0">
                  <c:v>Attitudes = 2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7.2'!$I$2:$O$2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'Figure 7.2'!$I$3:$O$3</c:f>
              <c:numCache>
                <c:formatCode>0.000</c:formatCode>
                <c:ptCount val="7"/>
                <c:pt idx="0">
                  <c:v>16.8688</c:v>
                </c:pt>
                <c:pt idx="1">
                  <c:v>18.269500000000001</c:v>
                </c:pt>
                <c:pt idx="2">
                  <c:v>19.9602</c:v>
                </c:pt>
                <c:pt idx="3">
                  <c:v>21.940899999999999</c:v>
                </c:pt>
                <c:pt idx="4">
                  <c:v>24.211600000000001</c:v>
                </c:pt>
                <c:pt idx="5">
                  <c:v>26.772300000000001</c:v>
                </c:pt>
                <c:pt idx="6">
                  <c:v>29.623000000000001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96-4F61-A0D2-C70206170690}"/>
            </c:ext>
          </c:extLst>
        </c:ser>
        <c:ser>
          <c:idx val="0"/>
          <c:order val="1"/>
          <c:tx>
            <c:strRef>
              <c:f>'Figure 7.2'!$H$4</c:f>
              <c:strCache>
                <c:ptCount val="1"/>
                <c:pt idx="0">
                  <c:v>Attitudes = 5</c:v>
                </c:pt>
              </c:strCache>
            </c:strRef>
          </c:tx>
          <c:spPr>
            <a:ln w="25400">
              <a:solidFill>
                <a:prstClr val="black"/>
              </a:solidFill>
              <a:prstDash val="dash"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7.2'!$I$2:$O$2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'Figure 7.2'!$I$4:$O$4</c:f>
              <c:numCache>
                <c:formatCode>0.000</c:formatCode>
                <c:ptCount val="7"/>
                <c:pt idx="0">
                  <c:v>16.679499999999997</c:v>
                </c:pt>
                <c:pt idx="1">
                  <c:v>16.533999999999999</c:v>
                </c:pt>
                <c:pt idx="2">
                  <c:v>16.6785</c:v>
                </c:pt>
                <c:pt idx="3">
                  <c:v>17.113</c:v>
                </c:pt>
                <c:pt idx="4">
                  <c:v>17.837499999999999</c:v>
                </c:pt>
                <c:pt idx="5">
                  <c:v>18.852</c:v>
                </c:pt>
                <c:pt idx="6">
                  <c:v>20.156500000000001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96-4F61-A0D2-C70206170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49024"/>
        <c:axId val="52361408"/>
      </c:lineChart>
      <c:catAx>
        <c:axId val="1044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Age</a:t>
                </a:r>
              </a:p>
            </c:rich>
          </c:tx>
          <c:layout>
            <c:manualLayout>
              <c:xMode val="edge"/>
              <c:yMode val="edge"/>
              <c:x val="0.51874117930321262"/>
              <c:y val="0.9159891598915987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2361408"/>
        <c:crosses val="autoZero"/>
        <c:auto val="1"/>
        <c:lblAlgn val="ctr"/>
        <c:lblOffset val="100"/>
        <c:noMultiLvlLbl val="0"/>
      </c:catAx>
      <c:valAx>
        <c:axId val="52361408"/>
        <c:scaling>
          <c:orientation val="minMax"/>
          <c:max val="40"/>
          <c:min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Risky Behavior</a:t>
                </a:r>
              </a:p>
            </c:rich>
          </c:tx>
          <c:layout>
            <c:manualLayout>
              <c:xMode val="edge"/>
              <c:yMode val="edge"/>
              <c:x val="2.316019356656538E-2"/>
              <c:y val="0.3405015684015107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044490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5.0000062376438954E-2"/>
          <c:y val="2.032520325203252E-2"/>
          <c:w val="0.93621385352194308"/>
          <c:h val="6.4895279858310548E-2"/>
        </c:manualLayout>
      </c:layout>
      <c:overlay val="0"/>
    </c:legend>
    <c:plotVisOnly val="1"/>
    <c:dispBlanksAs val="gap"/>
    <c:showDLblsOverMax val="0"/>
  </c:chart>
  <c:spPr>
    <a:ln>
      <a:solidFill>
        <a:sysClr val="window" lastClr="FFFFFF">
          <a:lumMod val="65000"/>
        </a:sysClr>
      </a:solidFill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1</xdr:row>
      <xdr:rowOff>33337</xdr:rowOff>
    </xdr:from>
    <xdr:to>
      <xdr:col>14</xdr:col>
      <xdr:colOff>295275</xdr:colOff>
      <xdr:row>15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333375</xdr:colOff>
      <xdr:row>1</xdr:row>
      <xdr:rowOff>38100</xdr:rowOff>
    </xdr:from>
    <xdr:to>
      <xdr:col>20</xdr:col>
      <xdr:colOff>247650</xdr:colOff>
      <xdr:row>15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371475</xdr:colOff>
      <xdr:row>15</xdr:row>
      <xdr:rowOff>104775</xdr:rowOff>
    </xdr:from>
    <xdr:to>
      <xdr:col>16</xdr:col>
      <xdr:colOff>314325</xdr:colOff>
      <xdr:row>29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17</xdr:col>
      <xdr:colOff>448890</xdr:colOff>
      <xdr:row>25</xdr:row>
      <xdr:rowOff>116379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16</xdr:col>
      <xdr:colOff>448890</xdr:colOff>
      <xdr:row>24</xdr:row>
      <xdr:rowOff>116379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67527-CF87-4292-ACF8-F1E06C562ABD}">
  <dimension ref="A1:W201"/>
  <sheetViews>
    <sheetView workbookViewId="0">
      <selection sqref="A1:XFD1048576"/>
    </sheetView>
  </sheetViews>
  <sheetFormatPr defaultColWidth="10.7109375" defaultRowHeight="15" x14ac:dyDescent="0.25"/>
  <cols>
    <col min="2" max="23" width="10.7109375" style="47"/>
  </cols>
  <sheetData>
    <row r="1" spans="1:23" s="48" customFormat="1" x14ac:dyDescent="0.25">
      <c r="A1" s="48" t="s">
        <v>51</v>
      </c>
      <c r="B1" s="49" t="s">
        <v>52</v>
      </c>
      <c r="C1" s="49" t="s">
        <v>53</v>
      </c>
      <c r="D1" s="49" t="s">
        <v>54</v>
      </c>
      <c r="E1" s="49" t="s">
        <v>55</v>
      </c>
      <c r="F1" s="49" t="s">
        <v>56</v>
      </c>
      <c r="G1" s="49" t="s">
        <v>57</v>
      </c>
      <c r="H1" s="49" t="s">
        <v>58</v>
      </c>
      <c r="I1" s="49" t="s">
        <v>59</v>
      </c>
      <c r="J1" s="49" t="s">
        <v>60</v>
      </c>
      <c r="K1" s="49" t="s">
        <v>61</v>
      </c>
      <c r="L1" s="49" t="s">
        <v>62</v>
      </c>
      <c r="M1" s="49" t="s">
        <v>63</v>
      </c>
      <c r="N1" s="49" t="s">
        <v>64</v>
      </c>
      <c r="O1" s="49" t="s">
        <v>65</v>
      </c>
      <c r="P1" s="49" t="s">
        <v>66</v>
      </c>
      <c r="Q1" s="49" t="s">
        <v>67</v>
      </c>
      <c r="R1" s="49" t="s">
        <v>68</v>
      </c>
      <c r="S1" s="49" t="s">
        <v>69</v>
      </c>
      <c r="T1" s="49" t="s">
        <v>70</v>
      </c>
      <c r="U1" s="49" t="s">
        <v>71</v>
      </c>
      <c r="V1" s="49" t="s">
        <v>72</v>
      </c>
      <c r="W1" s="49" t="s">
        <v>73</v>
      </c>
    </row>
    <row r="2" spans="1:23" x14ac:dyDescent="0.25">
      <c r="A2">
        <v>1</v>
      </c>
      <c r="B2" s="47">
        <v>5</v>
      </c>
      <c r="C2" s="47">
        <v>11.6973</v>
      </c>
      <c r="D2" s="47">
        <v>13.2156</v>
      </c>
      <c r="E2" s="47">
        <v>14.044499999999999</v>
      </c>
      <c r="F2" s="47">
        <v>15.2967</v>
      </c>
      <c r="G2" s="47">
        <v>15.858499999999999</v>
      </c>
      <c r="H2" s="47">
        <v>17.045500000000001</v>
      </c>
      <c r="I2" s="47">
        <v>17.924900000000001</v>
      </c>
      <c r="J2" s="47">
        <v>27.367799999999999</v>
      </c>
      <c r="K2" s="47">
        <v>26.710799999999999</v>
      </c>
      <c r="L2" s="47">
        <v>25.008299999999998</v>
      </c>
      <c r="M2" s="47">
        <v>22.331600000000002</v>
      </c>
      <c r="N2" s="47">
        <v>22.938300000000002</v>
      </c>
      <c r="O2" s="47">
        <v>22.384599999999999</v>
      </c>
      <c r="P2" s="47">
        <v>22.190300000000001</v>
      </c>
      <c r="Q2" s="47">
        <v>2.6896599999999999</v>
      </c>
      <c r="R2" s="47">
        <v>2.60243</v>
      </c>
      <c r="S2" s="47">
        <v>2.45811</v>
      </c>
      <c r="T2" s="47">
        <v>2.8378899999999998</v>
      </c>
      <c r="U2" s="47">
        <v>2.6295899999999999</v>
      </c>
      <c r="V2" s="47">
        <v>2.5000499999999999</v>
      </c>
      <c r="W2" s="47">
        <v>3.0411199999999998</v>
      </c>
    </row>
    <row r="3" spans="1:23" x14ac:dyDescent="0.25">
      <c r="A3">
        <v>2</v>
      </c>
      <c r="B3" s="47">
        <v>3.0456699999999999</v>
      </c>
      <c r="C3" s="47">
        <v>11.886900000000001</v>
      </c>
      <c r="D3" s="47">
        <v>12.7544</v>
      </c>
      <c r="E3" s="47">
        <v>13.8691</v>
      </c>
      <c r="F3" s="47">
        <v>14.908799999999999</v>
      </c>
      <c r="G3" s="47">
        <v>15.7804</v>
      </c>
      <c r="H3" s="47">
        <v>16.769400000000001</v>
      </c>
      <c r="I3" s="47">
        <v>17.9816</v>
      </c>
      <c r="J3" s="47">
        <v>15.0413</v>
      </c>
      <c r="K3" s="47">
        <v>17.706099999999999</v>
      </c>
      <c r="L3" s="47">
        <v>13.8712</v>
      </c>
      <c r="M3" s="47">
        <v>17.519500000000001</v>
      </c>
      <c r="N3" s="47">
        <v>21.015699999999999</v>
      </c>
      <c r="O3" s="47">
        <v>19.8432</v>
      </c>
      <c r="P3" s="47">
        <v>30.037600000000001</v>
      </c>
      <c r="Q3" s="47">
        <v>3.8160599999999998</v>
      </c>
      <c r="R3" s="47">
        <v>4.5572100000000004</v>
      </c>
      <c r="S3" s="47">
        <v>3.7638400000000001</v>
      </c>
      <c r="T3" s="47">
        <v>4.12235</v>
      </c>
      <c r="U3" s="47">
        <v>3.71713</v>
      </c>
      <c r="V3" s="47">
        <v>3.0700599999999998</v>
      </c>
      <c r="W3" s="47">
        <v>3.9804499999999998</v>
      </c>
    </row>
    <row r="4" spans="1:23" x14ac:dyDescent="0.25">
      <c r="A4">
        <v>3</v>
      </c>
      <c r="B4" s="47">
        <v>3.7681100000000001</v>
      </c>
      <c r="C4" s="47">
        <v>12.321099999999999</v>
      </c>
      <c r="D4" s="47">
        <v>12.908300000000001</v>
      </c>
      <c r="E4" s="47">
        <v>13.9955</v>
      </c>
      <c r="F4" s="47">
        <v>15.0684</v>
      </c>
      <c r="G4" s="47">
        <v>16.126999999999999</v>
      </c>
      <c r="H4" s="47">
        <v>16.888300000000001</v>
      </c>
      <c r="I4" s="47">
        <v>17.785499999999999</v>
      </c>
      <c r="J4" s="47">
        <v>19.648900000000001</v>
      </c>
      <c r="K4" s="47">
        <v>11.741400000000001</v>
      </c>
      <c r="L4" s="47">
        <v>11.538399999999999</v>
      </c>
      <c r="M4" s="47">
        <v>15.489699999999999</v>
      </c>
      <c r="N4" s="47">
        <v>11.5684</v>
      </c>
      <c r="O4" s="47">
        <v>20.277000000000001</v>
      </c>
      <c r="P4" s="47">
        <v>20.080400000000001</v>
      </c>
      <c r="Q4" s="47">
        <v>4.8552099999999996</v>
      </c>
      <c r="R4" s="47">
        <v>5</v>
      </c>
      <c r="S4" s="47">
        <v>4.3861499999999998</v>
      </c>
      <c r="T4" s="47">
        <v>4.4366599999999998</v>
      </c>
      <c r="U4" s="47">
        <v>3.4448500000000002</v>
      </c>
      <c r="V4" s="47">
        <v>3.67069</v>
      </c>
      <c r="W4" s="47">
        <v>3.7052800000000001</v>
      </c>
    </row>
    <row r="5" spans="1:23" x14ac:dyDescent="0.25">
      <c r="A5">
        <v>4</v>
      </c>
      <c r="B5" s="47">
        <v>5</v>
      </c>
      <c r="C5" s="47">
        <v>12.033799999999999</v>
      </c>
      <c r="D5" s="47">
        <v>13.0928</v>
      </c>
      <c r="E5" s="47">
        <v>14.1663</v>
      </c>
      <c r="F5" s="47">
        <v>14.8056</v>
      </c>
      <c r="G5" s="47">
        <v>15.8734</v>
      </c>
      <c r="H5" s="47">
        <v>16.793399999999998</v>
      </c>
      <c r="I5" s="47">
        <v>17.847100000000001</v>
      </c>
      <c r="J5" s="47">
        <v>14.925599999999999</v>
      </c>
      <c r="K5" s="47">
        <v>14.9091</v>
      </c>
      <c r="L5" s="47">
        <v>19.5562</v>
      </c>
      <c r="M5" s="47">
        <v>19.839300000000001</v>
      </c>
      <c r="N5" s="47">
        <v>15.067500000000001</v>
      </c>
      <c r="O5" s="47">
        <v>20.559100000000001</v>
      </c>
      <c r="P5" s="47">
        <v>18.8447</v>
      </c>
      <c r="Q5" s="47">
        <v>3.4250500000000001</v>
      </c>
      <c r="R5" s="47">
        <v>2.7100900000000001</v>
      </c>
      <c r="S5" s="47">
        <v>3.4805299999999999</v>
      </c>
      <c r="T5" s="47">
        <v>3.75956</v>
      </c>
      <c r="U5" s="47">
        <v>3.1208900000000002</v>
      </c>
      <c r="V5" s="47">
        <v>3.1251699999999998</v>
      </c>
      <c r="W5" s="47">
        <v>3.4492699999999998</v>
      </c>
    </row>
    <row r="6" spans="1:23" x14ac:dyDescent="0.25">
      <c r="A6">
        <v>5</v>
      </c>
      <c r="B6" s="47">
        <v>4.3112399999999997</v>
      </c>
      <c r="C6" s="47">
        <v>11.922800000000001</v>
      </c>
      <c r="D6" s="47">
        <v>13.037800000000001</v>
      </c>
      <c r="E6" s="47">
        <v>13.9002</v>
      </c>
      <c r="F6" s="47">
        <v>14.962400000000001</v>
      </c>
      <c r="G6" s="47">
        <v>15.946199999999999</v>
      </c>
      <c r="H6" s="47">
        <v>17.029699999999998</v>
      </c>
      <c r="I6" s="47">
        <v>17.798100000000002</v>
      </c>
      <c r="J6" s="47">
        <v>10.248100000000001</v>
      </c>
      <c r="K6" s="47">
        <v>19.730899999999998</v>
      </c>
      <c r="L6" s="47">
        <v>13.400499999999999</v>
      </c>
      <c r="M6" s="47">
        <v>14.6182</v>
      </c>
      <c r="N6" s="47">
        <v>16.7865</v>
      </c>
      <c r="O6" s="47">
        <v>24.4069</v>
      </c>
      <c r="P6" s="47">
        <v>27.584900000000001</v>
      </c>
      <c r="Q6" s="47">
        <v>3.2519</v>
      </c>
      <c r="R6" s="47">
        <v>3.3376399999999999</v>
      </c>
      <c r="S6" s="47">
        <v>3.27779</v>
      </c>
      <c r="T6" s="47">
        <v>3.6778599999999999</v>
      </c>
      <c r="U6" s="47">
        <v>3.1565599999999998</v>
      </c>
      <c r="V6" s="47">
        <v>3.5811899999999999</v>
      </c>
      <c r="W6" s="47">
        <v>3.8654799999999998</v>
      </c>
    </row>
    <row r="7" spans="1:23" x14ac:dyDescent="0.25">
      <c r="A7">
        <v>6</v>
      </c>
      <c r="B7" s="47">
        <v>3.80891</v>
      </c>
      <c r="C7" s="47">
        <v>11.775499999999999</v>
      </c>
      <c r="D7" s="47">
        <v>12.783099999999999</v>
      </c>
      <c r="E7" s="47">
        <v>14.0966</v>
      </c>
      <c r="F7" s="47">
        <v>15.212999999999999</v>
      </c>
      <c r="G7" s="47">
        <v>16.142299999999999</v>
      </c>
      <c r="H7" s="47">
        <v>17.029599999999999</v>
      </c>
      <c r="I7" s="47">
        <v>18.0853</v>
      </c>
      <c r="J7" s="47">
        <v>14.524100000000001</v>
      </c>
      <c r="K7" s="47">
        <v>19.414200000000001</v>
      </c>
      <c r="L7" s="47">
        <v>22.920200000000001</v>
      </c>
      <c r="M7" s="47">
        <v>20.1737</v>
      </c>
      <c r="N7" s="47">
        <v>17.359400000000001</v>
      </c>
      <c r="O7" s="47">
        <v>22.971499999999999</v>
      </c>
      <c r="P7" s="47">
        <v>24.504000000000001</v>
      </c>
      <c r="Q7" s="47">
        <v>3.5131800000000002</v>
      </c>
      <c r="R7" s="47">
        <v>3.7789999999999999</v>
      </c>
      <c r="S7" s="47">
        <v>3.7354699999999998</v>
      </c>
      <c r="T7" s="47">
        <v>3.73841</v>
      </c>
      <c r="U7" s="47">
        <v>3.6371600000000002</v>
      </c>
      <c r="V7" s="47">
        <v>3.2765599999999999</v>
      </c>
      <c r="W7" s="47">
        <v>2.9614699999999998</v>
      </c>
    </row>
    <row r="8" spans="1:23" x14ac:dyDescent="0.25">
      <c r="A8">
        <v>7</v>
      </c>
      <c r="B8" s="47">
        <v>3.8749600000000002</v>
      </c>
      <c r="C8" s="47">
        <v>12.150399999999999</v>
      </c>
      <c r="D8" s="47">
        <v>12.7996</v>
      </c>
      <c r="E8" s="47">
        <v>14.076000000000001</v>
      </c>
      <c r="F8" s="47">
        <v>15.2676</v>
      </c>
      <c r="G8" s="47">
        <v>16.232399999999998</v>
      </c>
      <c r="H8" s="47">
        <v>16.861899999999999</v>
      </c>
      <c r="I8" s="47">
        <v>17.8827</v>
      </c>
      <c r="J8" s="47">
        <v>11.5983</v>
      </c>
      <c r="K8" s="47">
        <v>12.167999999999999</v>
      </c>
      <c r="L8" s="47">
        <v>18.7362</v>
      </c>
      <c r="M8" s="47">
        <v>26.101400000000002</v>
      </c>
      <c r="N8" s="47">
        <v>26.263200000000001</v>
      </c>
      <c r="O8" s="47">
        <v>27.466699999999999</v>
      </c>
      <c r="P8" s="47">
        <v>29.390699999999999</v>
      </c>
      <c r="Q8" s="47">
        <v>3.4958999999999998</v>
      </c>
      <c r="R8" s="47">
        <v>3.3810799999999999</v>
      </c>
      <c r="S8" s="47">
        <v>3.0979399999999999</v>
      </c>
      <c r="T8" s="47">
        <v>3.71814</v>
      </c>
      <c r="U8" s="47">
        <v>3.2874400000000001</v>
      </c>
      <c r="V8" s="47">
        <v>2.8143899999999999</v>
      </c>
      <c r="W8" s="47">
        <v>2.8591899999999999</v>
      </c>
    </row>
    <row r="9" spans="1:23" x14ac:dyDescent="0.25">
      <c r="A9">
        <v>8</v>
      </c>
      <c r="B9" s="47">
        <v>4.71706</v>
      </c>
      <c r="C9" s="47">
        <v>11.900499999999999</v>
      </c>
      <c r="D9" s="47">
        <v>13.1934</v>
      </c>
      <c r="E9" s="47">
        <v>13.721</v>
      </c>
      <c r="F9" s="47">
        <v>14.943099999999999</v>
      </c>
      <c r="G9" s="47">
        <v>16.293500000000002</v>
      </c>
      <c r="H9" s="47">
        <v>17.221800000000002</v>
      </c>
      <c r="I9" s="47">
        <v>18.034500000000001</v>
      </c>
      <c r="J9" s="47">
        <v>22.119700000000002</v>
      </c>
      <c r="K9" s="47">
        <v>25.211300000000001</v>
      </c>
      <c r="L9" s="47">
        <v>18.804500000000001</v>
      </c>
      <c r="M9" s="47">
        <v>19.1572</v>
      </c>
      <c r="N9" s="47">
        <v>21.0868</v>
      </c>
      <c r="O9" s="47">
        <v>25.565899999999999</v>
      </c>
      <c r="P9" s="47">
        <v>20.932200000000002</v>
      </c>
      <c r="Q9" s="47">
        <v>3.1926899999999998</v>
      </c>
      <c r="R9" s="47">
        <v>3.7235900000000002</v>
      </c>
      <c r="S9" s="47">
        <v>3.07979</v>
      </c>
      <c r="T9" s="47">
        <v>3.2325300000000001</v>
      </c>
      <c r="U9" s="47">
        <v>3.3136100000000002</v>
      </c>
      <c r="V9" s="47">
        <v>3.7968999999999999</v>
      </c>
      <c r="W9" s="47">
        <v>3.17143</v>
      </c>
    </row>
    <row r="10" spans="1:23" x14ac:dyDescent="0.25">
      <c r="A10">
        <v>9</v>
      </c>
      <c r="B10" s="47">
        <v>4.0113700000000003</v>
      </c>
      <c r="C10" s="47">
        <v>12.2302</v>
      </c>
      <c r="D10" s="47">
        <v>13.2607</v>
      </c>
      <c r="E10" s="47">
        <v>13.9475</v>
      </c>
      <c r="F10" s="47">
        <v>15.241300000000001</v>
      </c>
      <c r="G10" s="47">
        <v>16.0519</v>
      </c>
      <c r="H10" s="47">
        <v>16.790800000000001</v>
      </c>
      <c r="I10" s="47">
        <v>17.997399999999999</v>
      </c>
      <c r="J10" s="47">
        <v>18.304600000000001</v>
      </c>
      <c r="K10" s="47">
        <v>19.697199999999999</v>
      </c>
      <c r="L10" s="47">
        <v>18.459399999999999</v>
      </c>
      <c r="M10" s="47">
        <v>22.6403</v>
      </c>
      <c r="N10" s="47">
        <v>31.054099999999998</v>
      </c>
      <c r="O10" s="47">
        <v>27.495799999999999</v>
      </c>
      <c r="P10" s="47">
        <v>29.9238</v>
      </c>
      <c r="Q10" s="47">
        <v>3.5360900000000002</v>
      </c>
      <c r="R10" s="47">
        <v>3.4333999999999998</v>
      </c>
      <c r="S10" s="47">
        <v>3.51912</v>
      </c>
      <c r="T10" s="47">
        <v>3.2357</v>
      </c>
      <c r="U10" s="47">
        <v>3.5461900000000002</v>
      </c>
      <c r="V10" s="47">
        <v>3.1090300000000002</v>
      </c>
      <c r="W10" s="47">
        <v>2.8775400000000002</v>
      </c>
    </row>
    <row r="11" spans="1:23" x14ac:dyDescent="0.25">
      <c r="A11">
        <v>10</v>
      </c>
      <c r="B11" s="47">
        <v>3.8882500000000002</v>
      </c>
      <c r="C11" s="47">
        <v>12.0215</v>
      </c>
      <c r="D11" s="47">
        <v>13.380800000000001</v>
      </c>
      <c r="E11" s="47">
        <v>14.125999999999999</v>
      </c>
      <c r="F11" s="47">
        <v>15.0581</v>
      </c>
      <c r="G11" s="47">
        <v>16.078499999999998</v>
      </c>
      <c r="H11" s="47">
        <v>17.258600000000001</v>
      </c>
      <c r="I11" s="47">
        <v>18.236699999999999</v>
      </c>
      <c r="J11" s="47">
        <v>25.210100000000001</v>
      </c>
      <c r="K11" s="47">
        <v>28.0334</v>
      </c>
      <c r="L11" s="47">
        <v>20.6813</v>
      </c>
      <c r="M11" s="47">
        <v>26.942699999999999</v>
      </c>
      <c r="N11" s="47">
        <v>27.819500000000001</v>
      </c>
      <c r="O11" s="47">
        <v>27.158799999999999</v>
      </c>
      <c r="P11" s="47">
        <v>34.230800000000002</v>
      </c>
      <c r="Q11" s="47">
        <v>3.85459</v>
      </c>
      <c r="R11" s="47">
        <v>3.9326099999999999</v>
      </c>
      <c r="S11" s="47">
        <v>2.9947699999999999</v>
      </c>
      <c r="T11" s="47">
        <v>3.6165400000000001</v>
      </c>
      <c r="U11" s="47">
        <v>3.0790299999999999</v>
      </c>
      <c r="V11" s="47">
        <v>2.9647299999999999</v>
      </c>
      <c r="W11" s="47">
        <v>3.9502299999999999</v>
      </c>
    </row>
    <row r="12" spans="1:23" x14ac:dyDescent="0.25">
      <c r="A12">
        <v>11</v>
      </c>
      <c r="B12" s="47">
        <v>3.6067399999999998</v>
      </c>
      <c r="C12" s="47">
        <v>12.081200000000001</v>
      </c>
      <c r="D12" s="47">
        <v>13.115600000000001</v>
      </c>
      <c r="E12" s="47">
        <v>13.8721</v>
      </c>
      <c r="F12" s="47">
        <v>14.8146</v>
      </c>
      <c r="G12" s="47">
        <v>15.835900000000001</v>
      </c>
      <c r="H12" s="47">
        <v>17.130500000000001</v>
      </c>
      <c r="I12" s="47">
        <v>17.794699999999999</v>
      </c>
      <c r="J12" s="47">
        <v>18.118099999999998</v>
      </c>
      <c r="K12" s="47">
        <v>21.168199999999999</v>
      </c>
      <c r="L12" s="47">
        <v>22.633099999999999</v>
      </c>
      <c r="M12" s="47">
        <v>20.7453</v>
      </c>
      <c r="N12" s="47">
        <v>20.9114</v>
      </c>
      <c r="O12" s="47">
        <v>23.3172</v>
      </c>
      <c r="P12" s="47">
        <v>30.695</v>
      </c>
      <c r="Q12" s="47">
        <v>2.0965400000000001</v>
      </c>
      <c r="R12" s="47">
        <v>1.9992099999999999</v>
      </c>
      <c r="S12" s="47">
        <v>2.0570200000000001</v>
      </c>
      <c r="T12" s="47">
        <v>1.9283600000000001</v>
      </c>
      <c r="U12" s="47">
        <v>1.8013999999999999</v>
      </c>
      <c r="V12" s="47">
        <v>2.4933399999999999</v>
      </c>
      <c r="W12" s="47">
        <v>2.6967400000000001</v>
      </c>
    </row>
    <row r="13" spans="1:23" x14ac:dyDescent="0.25">
      <c r="A13">
        <v>12</v>
      </c>
      <c r="B13" s="47">
        <v>3.6257100000000002</v>
      </c>
      <c r="C13" s="47">
        <v>11.7417</v>
      </c>
      <c r="D13" s="47">
        <v>12.9872</v>
      </c>
      <c r="E13" s="47">
        <v>14.440899999999999</v>
      </c>
      <c r="F13" s="47">
        <v>14.763500000000001</v>
      </c>
      <c r="G13" s="47">
        <v>15.6998</v>
      </c>
      <c r="H13" s="47">
        <v>17.2347</v>
      </c>
      <c r="I13" s="47">
        <v>17.806899999999999</v>
      </c>
      <c r="J13" s="47">
        <v>18.074100000000001</v>
      </c>
      <c r="K13" s="47">
        <v>22.848500000000001</v>
      </c>
      <c r="L13" s="47">
        <v>23.1235</v>
      </c>
      <c r="M13" s="47">
        <v>26.647600000000001</v>
      </c>
      <c r="N13" s="47">
        <v>20.672000000000001</v>
      </c>
      <c r="O13" s="47">
        <v>26.9922</v>
      </c>
      <c r="P13" s="47">
        <v>24.392700000000001</v>
      </c>
      <c r="Q13" s="47">
        <v>3.5350199999999998</v>
      </c>
      <c r="R13" s="47">
        <v>3.5472299999999999</v>
      </c>
      <c r="S13" s="47">
        <v>3.5269499999999998</v>
      </c>
      <c r="T13" s="47">
        <v>3.6453600000000002</v>
      </c>
      <c r="U13" s="47">
        <v>3.26356</v>
      </c>
      <c r="V13" s="47">
        <v>4.12601</v>
      </c>
      <c r="W13" s="47">
        <v>2.91398</v>
      </c>
    </row>
    <row r="14" spans="1:23" x14ac:dyDescent="0.25">
      <c r="A14">
        <v>13</v>
      </c>
      <c r="B14" s="47">
        <v>3.8473799999999998</v>
      </c>
      <c r="C14" s="47">
        <v>12.204599999999999</v>
      </c>
      <c r="D14" s="47">
        <v>12.696899999999999</v>
      </c>
      <c r="E14" s="47">
        <v>13.9267</v>
      </c>
      <c r="F14" s="47">
        <v>14.988300000000001</v>
      </c>
      <c r="G14" s="47">
        <v>15.8408</v>
      </c>
      <c r="H14" s="47">
        <v>17.049199999999999</v>
      </c>
      <c r="I14" s="47">
        <v>18.267900000000001</v>
      </c>
      <c r="J14" s="47">
        <v>19.340499999999999</v>
      </c>
      <c r="K14" s="47">
        <v>19.369399999999999</v>
      </c>
      <c r="L14" s="47">
        <v>19.034400000000002</v>
      </c>
      <c r="M14" s="47">
        <v>19.698699999999999</v>
      </c>
      <c r="N14" s="47">
        <v>29.459499999999998</v>
      </c>
      <c r="O14" s="47">
        <v>25.988600000000002</v>
      </c>
      <c r="P14" s="47">
        <v>27.252099999999999</v>
      </c>
      <c r="Q14" s="47">
        <v>3.4699599999999999</v>
      </c>
      <c r="R14" s="47">
        <v>3.4218799999999998</v>
      </c>
      <c r="S14" s="47">
        <v>2.9491100000000001</v>
      </c>
      <c r="T14" s="47">
        <v>2.8653900000000001</v>
      </c>
      <c r="U14" s="47">
        <v>3.18703</v>
      </c>
      <c r="V14" s="47">
        <v>2.6998000000000002</v>
      </c>
      <c r="W14" s="47">
        <v>3.1531500000000001</v>
      </c>
    </row>
    <row r="15" spans="1:23" x14ac:dyDescent="0.25">
      <c r="A15">
        <v>14</v>
      </c>
      <c r="B15" s="47">
        <v>4.12859</v>
      </c>
      <c r="C15" s="47">
        <v>12.033099999999999</v>
      </c>
      <c r="D15" s="47">
        <v>13.0505</v>
      </c>
      <c r="E15" s="47">
        <v>14.101000000000001</v>
      </c>
      <c r="F15" s="47">
        <v>15.3894</v>
      </c>
      <c r="G15" s="47">
        <v>16.156099999999999</v>
      </c>
      <c r="H15" s="47">
        <v>17.158300000000001</v>
      </c>
      <c r="I15" s="47">
        <v>18.023800000000001</v>
      </c>
      <c r="J15" s="47">
        <v>15.282999999999999</v>
      </c>
      <c r="K15" s="47">
        <v>18.348099999999999</v>
      </c>
      <c r="L15" s="47">
        <v>17.046700000000001</v>
      </c>
      <c r="M15" s="47">
        <v>12.251099999999999</v>
      </c>
      <c r="N15" s="47">
        <v>20.0932</v>
      </c>
      <c r="O15" s="47">
        <v>23.5778</v>
      </c>
      <c r="P15" s="47">
        <v>28.369800000000001</v>
      </c>
      <c r="Q15" s="47">
        <v>2.9862500000000001</v>
      </c>
      <c r="R15" s="47">
        <v>2.6774900000000001</v>
      </c>
      <c r="S15" s="47">
        <v>3.8671500000000001</v>
      </c>
      <c r="T15" s="47">
        <v>2.9529399999999999</v>
      </c>
      <c r="U15" s="47">
        <v>3.3221799999999999</v>
      </c>
      <c r="V15" s="47">
        <v>3.31698</v>
      </c>
      <c r="W15" s="47">
        <v>2.6465900000000002</v>
      </c>
    </row>
    <row r="16" spans="1:23" x14ac:dyDescent="0.25">
      <c r="A16">
        <v>15</v>
      </c>
      <c r="B16" s="47">
        <v>3.9358200000000001</v>
      </c>
      <c r="C16" s="47">
        <v>12.249499999999999</v>
      </c>
      <c r="D16" s="47">
        <v>12.4093</v>
      </c>
      <c r="E16" s="47">
        <v>13.986000000000001</v>
      </c>
      <c r="F16" s="47">
        <v>14.940099999999999</v>
      </c>
      <c r="G16" s="47">
        <v>15.9168</v>
      </c>
      <c r="H16" s="47">
        <v>16.697600000000001</v>
      </c>
      <c r="I16" s="47">
        <v>17.877099999999999</v>
      </c>
      <c r="J16" s="47">
        <v>20.444700000000001</v>
      </c>
      <c r="K16" s="47">
        <v>12.1098</v>
      </c>
      <c r="L16" s="47">
        <v>14.2767</v>
      </c>
      <c r="M16" s="47">
        <v>19.388100000000001</v>
      </c>
      <c r="N16" s="47">
        <v>18.000299999999999</v>
      </c>
      <c r="O16" s="47">
        <v>18.2958</v>
      </c>
      <c r="P16" s="47">
        <v>22.825399999999998</v>
      </c>
      <c r="Q16" s="47">
        <v>4.0162800000000001</v>
      </c>
      <c r="R16" s="47">
        <v>3.3957899999999999</v>
      </c>
      <c r="S16" s="47">
        <v>3.4112300000000002</v>
      </c>
      <c r="T16" s="47">
        <v>4.0776700000000003</v>
      </c>
      <c r="U16" s="47">
        <v>3.50454</v>
      </c>
      <c r="V16" s="47">
        <v>3.8486099999999999</v>
      </c>
      <c r="W16" s="47">
        <v>4.0663400000000003</v>
      </c>
    </row>
    <row r="17" spans="1:23" x14ac:dyDescent="0.25">
      <c r="A17">
        <v>16</v>
      </c>
      <c r="B17" s="47">
        <v>3.4111500000000001</v>
      </c>
      <c r="C17" s="47">
        <v>11.941700000000001</v>
      </c>
      <c r="D17" s="47">
        <v>12.8279</v>
      </c>
      <c r="E17" s="47">
        <v>13.6333</v>
      </c>
      <c r="F17" s="47">
        <v>15.000999999999999</v>
      </c>
      <c r="G17" s="47">
        <v>15.9206</v>
      </c>
      <c r="H17" s="47">
        <v>16.9115</v>
      </c>
      <c r="I17" s="47">
        <v>18.074200000000001</v>
      </c>
      <c r="J17" s="47">
        <v>10.8567</v>
      </c>
      <c r="K17" s="47">
        <v>15.8279</v>
      </c>
      <c r="L17" s="47">
        <v>16.5579</v>
      </c>
      <c r="M17" s="47">
        <v>22.629200000000001</v>
      </c>
      <c r="N17" s="47">
        <v>24.359500000000001</v>
      </c>
      <c r="O17" s="47">
        <v>29.921600000000002</v>
      </c>
      <c r="P17" s="47">
        <v>29.646799999999999</v>
      </c>
      <c r="Q17" s="47">
        <v>3.00291</v>
      </c>
      <c r="R17" s="47">
        <v>3.7149100000000002</v>
      </c>
      <c r="S17" s="47">
        <v>3.9330400000000001</v>
      </c>
      <c r="T17" s="47">
        <v>3.7504</v>
      </c>
      <c r="U17" s="47">
        <v>3.0237500000000002</v>
      </c>
      <c r="V17" s="47">
        <v>3.0054099999999999</v>
      </c>
      <c r="W17" s="47">
        <v>2.6744300000000001</v>
      </c>
    </row>
    <row r="18" spans="1:23" x14ac:dyDescent="0.25">
      <c r="A18">
        <v>17</v>
      </c>
      <c r="B18" s="47">
        <v>4.5440100000000001</v>
      </c>
      <c r="C18" s="47">
        <v>11.9587</v>
      </c>
      <c r="D18" s="47">
        <v>12.783099999999999</v>
      </c>
      <c r="E18" s="47">
        <v>14.152200000000001</v>
      </c>
      <c r="F18" s="47">
        <v>14.629300000000001</v>
      </c>
      <c r="G18" s="47">
        <v>15.910399999999999</v>
      </c>
      <c r="H18" s="47">
        <v>16.996300000000002</v>
      </c>
      <c r="I18" s="47">
        <v>17.602499999999999</v>
      </c>
      <c r="J18" s="47">
        <v>17.740500000000001</v>
      </c>
      <c r="K18" s="47">
        <v>16.901700000000002</v>
      </c>
      <c r="L18" s="47">
        <v>25.498200000000001</v>
      </c>
      <c r="M18" s="47">
        <v>17.514099999999999</v>
      </c>
      <c r="N18" s="47">
        <v>22.811399999999999</v>
      </c>
      <c r="O18" s="47">
        <v>20.024899999999999</v>
      </c>
      <c r="P18" s="47">
        <v>24.0901</v>
      </c>
      <c r="Q18" s="47">
        <v>3.9688099999999999</v>
      </c>
      <c r="R18" s="47">
        <v>3.7947500000000001</v>
      </c>
      <c r="S18" s="47">
        <v>3.8752200000000001</v>
      </c>
      <c r="T18" s="47">
        <v>3.1985199999999998</v>
      </c>
      <c r="U18" s="47">
        <v>3.8207200000000001</v>
      </c>
      <c r="V18" s="47">
        <v>3.5664400000000001</v>
      </c>
      <c r="W18" s="47">
        <v>3.34057</v>
      </c>
    </row>
    <row r="19" spans="1:23" x14ac:dyDescent="0.25">
      <c r="A19">
        <v>18</v>
      </c>
      <c r="B19" s="47">
        <v>5</v>
      </c>
      <c r="C19" s="47">
        <v>12.033200000000001</v>
      </c>
      <c r="D19" s="47">
        <v>13.362299999999999</v>
      </c>
      <c r="E19" s="47">
        <v>13.901400000000001</v>
      </c>
      <c r="F19" s="47">
        <v>14.753299999999999</v>
      </c>
      <c r="G19" s="47">
        <v>15.8955</v>
      </c>
      <c r="H19" s="47">
        <v>16.860399999999998</v>
      </c>
      <c r="I19" s="47">
        <v>18.108799999999999</v>
      </c>
      <c r="J19" s="47">
        <v>19.032</v>
      </c>
      <c r="K19" s="47">
        <v>13.335699999999999</v>
      </c>
      <c r="L19" s="47">
        <v>14.059200000000001</v>
      </c>
      <c r="M19" s="47">
        <v>11.899800000000001</v>
      </c>
      <c r="N19" s="47">
        <v>10.9231</v>
      </c>
      <c r="O19" s="47">
        <v>12.489800000000001</v>
      </c>
      <c r="P19" s="47">
        <v>12.1135</v>
      </c>
      <c r="Q19" s="47">
        <v>2.3751799999999998</v>
      </c>
      <c r="R19" s="47">
        <v>2.2314099999999999</v>
      </c>
      <c r="S19" s="47">
        <v>2.53064</v>
      </c>
      <c r="T19" s="47">
        <v>2.6741899999999998</v>
      </c>
      <c r="U19" s="47">
        <v>2.7033100000000001</v>
      </c>
      <c r="V19" s="47">
        <v>3.18634</v>
      </c>
      <c r="W19" s="47">
        <v>2.6127400000000001</v>
      </c>
    </row>
    <row r="20" spans="1:23" x14ac:dyDescent="0.25">
      <c r="A20">
        <v>19</v>
      </c>
      <c r="B20" s="47">
        <v>5</v>
      </c>
      <c r="C20" s="47">
        <v>11.963900000000001</v>
      </c>
      <c r="D20" s="47">
        <v>13.0425</v>
      </c>
      <c r="E20" s="47">
        <v>13.873200000000001</v>
      </c>
      <c r="F20" s="47">
        <v>14.916</v>
      </c>
      <c r="G20" s="47">
        <v>15.797499999999999</v>
      </c>
      <c r="H20" s="47">
        <v>17.017199999999999</v>
      </c>
      <c r="I20" s="47">
        <v>18.033000000000001</v>
      </c>
      <c r="J20" s="47">
        <v>13.0555</v>
      </c>
      <c r="K20" s="47">
        <v>14.4603</v>
      </c>
      <c r="L20" s="47">
        <v>14.3667</v>
      </c>
      <c r="M20" s="47">
        <v>21.1678</v>
      </c>
      <c r="N20" s="47">
        <v>16.255700000000001</v>
      </c>
      <c r="O20" s="47">
        <v>16.801100000000002</v>
      </c>
      <c r="P20" s="47">
        <v>23.800899999999999</v>
      </c>
      <c r="Q20" s="47">
        <v>2.2863500000000001</v>
      </c>
      <c r="R20" s="47">
        <v>2.1636299999999999</v>
      </c>
      <c r="S20" s="47">
        <v>2.8326699999999998</v>
      </c>
      <c r="T20" s="47">
        <v>2.9319199999999999</v>
      </c>
      <c r="U20" s="47">
        <v>2.8842099999999999</v>
      </c>
      <c r="V20" s="47">
        <v>2.8393000000000002</v>
      </c>
      <c r="W20" s="47">
        <v>2.9719199999999999</v>
      </c>
    </row>
    <row r="21" spans="1:23" x14ac:dyDescent="0.25">
      <c r="A21">
        <v>20</v>
      </c>
      <c r="B21" s="47">
        <v>3.63367</v>
      </c>
      <c r="C21" s="47">
        <v>12.1153</v>
      </c>
      <c r="D21" s="47">
        <v>13.1699</v>
      </c>
      <c r="E21" s="47">
        <v>13.946</v>
      </c>
      <c r="F21" s="47">
        <v>15.3422</v>
      </c>
      <c r="G21" s="47">
        <v>15.724500000000001</v>
      </c>
      <c r="H21" s="47">
        <v>17.002800000000001</v>
      </c>
      <c r="I21" s="47">
        <v>17.915700000000001</v>
      </c>
      <c r="J21" s="47">
        <v>10.6058</v>
      </c>
      <c r="K21" s="47">
        <v>12.8187</v>
      </c>
      <c r="L21" s="47">
        <v>17.069700000000001</v>
      </c>
      <c r="M21" s="47">
        <v>18.2104</v>
      </c>
      <c r="N21" s="47">
        <v>15.757099999999999</v>
      </c>
      <c r="O21" s="47">
        <v>25.231400000000001</v>
      </c>
      <c r="P21" s="47">
        <v>20.434999999999999</v>
      </c>
      <c r="Q21" s="47">
        <v>1.9370099999999999</v>
      </c>
      <c r="R21" s="47">
        <v>2.30613</v>
      </c>
      <c r="S21" s="47">
        <v>2.75481</v>
      </c>
      <c r="T21" s="47">
        <v>3.0205899999999999</v>
      </c>
      <c r="U21" s="47">
        <v>2.29617</v>
      </c>
      <c r="V21" s="47">
        <v>2.8349700000000002</v>
      </c>
      <c r="W21" s="47">
        <v>2.7334700000000001</v>
      </c>
    </row>
    <row r="22" spans="1:23" x14ac:dyDescent="0.25">
      <c r="A22">
        <v>21</v>
      </c>
      <c r="B22" s="47">
        <v>3.73916</v>
      </c>
      <c r="C22" s="47">
        <v>11.906599999999999</v>
      </c>
      <c r="D22" s="47">
        <v>12.8263</v>
      </c>
      <c r="E22" s="47">
        <v>14.2052</v>
      </c>
      <c r="F22" s="47">
        <v>15.1021</v>
      </c>
      <c r="G22" s="47">
        <v>16.021100000000001</v>
      </c>
      <c r="H22" s="47">
        <v>17.0047</v>
      </c>
      <c r="I22" s="47">
        <v>18.139199999999999</v>
      </c>
      <c r="J22" s="47">
        <v>15.0442</v>
      </c>
      <c r="K22" s="47">
        <v>16.103899999999999</v>
      </c>
      <c r="L22" s="47">
        <v>22.644300000000001</v>
      </c>
      <c r="M22" s="47">
        <v>19.710799999999999</v>
      </c>
      <c r="N22" s="47">
        <v>21.380700000000001</v>
      </c>
      <c r="O22" s="47">
        <v>16.313600000000001</v>
      </c>
      <c r="P22" s="47">
        <v>23.133500000000002</v>
      </c>
      <c r="Q22" s="47">
        <v>2.1172200000000001</v>
      </c>
      <c r="R22" s="47">
        <v>2.0596100000000002</v>
      </c>
      <c r="S22" s="47">
        <v>2.4923799999999998</v>
      </c>
      <c r="T22" s="47">
        <v>2.45722</v>
      </c>
      <c r="U22" s="47">
        <v>2.5697100000000002</v>
      </c>
      <c r="V22" s="47">
        <v>1.92327</v>
      </c>
      <c r="W22" s="47">
        <v>2.1097000000000001</v>
      </c>
    </row>
    <row r="23" spans="1:23" x14ac:dyDescent="0.25">
      <c r="A23">
        <v>22</v>
      </c>
      <c r="B23" s="47">
        <v>4.9781599999999999</v>
      </c>
      <c r="C23" s="47">
        <v>12.213200000000001</v>
      </c>
      <c r="D23" s="47">
        <v>13.137</v>
      </c>
      <c r="E23" s="47">
        <v>13.9817</v>
      </c>
      <c r="F23" s="47">
        <v>14.983599999999999</v>
      </c>
      <c r="G23" s="47">
        <v>15.8565</v>
      </c>
      <c r="H23" s="47">
        <v>16.9985</v>
      </c>
      <c r="I23" s="47">
        <v>18.0289</v>
      </c>
      <c r="J23" s="47">
        <v>10</v>
      </c>
      <c r="K23" s="47">
        <v>16.885100000000001</v>
      </c>
      <c r="L23" s="47">
        <v>15.169499999999999</v>
      </c>
      <c r="M23" s="47">
        <v>13.4747</v>
      </c>
      <c r="N23" s="47">
        <v>19.474699999999999</v>
      </c>
      <c r="O23" s="47">
        <v>13.8248</v>
      </c>
      <c r="P23" s="47">
        <v>18.947199999999999</v>
      </c>
      <c r="Q23" s="47">
        <v>3.5822600000000002</v>
      </c>
      <c r="R23" s="47">
        <v>3.5868699999999998</v>
      </c>
      <c r="S23" s="47">
        <v>3.3721000000000001</v>
      </c>
      <c r="T23" s="47">
        <v>2.95539</v>
      </c>
      <c r="U23" s="47">
        <v>2.9870800000000002</v>
      </c>
      <c r="V23" s="47">
        <v>3.3634499999999998</v>
      </c>
      <c r="W23" s="47">
        <v>3.2735699999999999</v>
      </c>
    </row>
    <row r="24" spans="1:23" x14ac:dyDescent="0.25">
      <c r="A24">
        <v>23</v>
      </c>
      <c r="B24" s="47">
        <v>3.8752300000000002</v>
      </c>
      <c r="C24" s="47">
        <v>12.1234</v>
      </c>
      <c r="D24" s="47">
        <v>13.2194</v>
      </c>
      <c r="E24" s="47">
        <v>13.882099999999999</v>
      </c>
      <c r="F24" s="47">
        <v>14.975099999999999</v>
      </c>
      <c r="G24" s="47">
        <v>16.1585</v>
      </c>
      <c r="H24" s="47">
        <v>16.831499999999998</v>
      </c>
      <c r="I24" s="47">
        <v>17.836400000000001</v>
      </c>
      <c r="J24" s="47">
        <v>20.057300000000001</v>
      </c>
      <c r="K24" s="47">
        <v>19.3977</v>
      </c>
      <c r="L24" s="47">
        <v>16.220500000000001</v>
      </c>
      <c r="M24" s="47">
        <v>20.008099999999999</v>
      </c>
      <c r="N24" s="47">
        <v>23.731100000000001</v>
      </c>
      <c r="O24" s="47">
        <v>23.241800000000001</v>
      </c>
      <c r="P24" s="47">
        <v>25.836600000000001</v>
      </c>
      <c r="Q24" s="47">
        <v>1.18225</v>
      </c>
      <c r="R24" s="47">
        <v>1.72427</v>
      </c>
      <c r="S24" s="47">
        <v>2.0251800000000002</v>
      </c>
      <c r="T24" s="47">
        <v>1.6223000000000001</v>
      </c>
      <c r="U24" s="47">
        <v>2.6015799999999998</v>
      </c>
      <c r="V24" s="47">
        <v>2.5266999999999999</v>
      </c>
      <c r="W24" s="47">
        <v>2.2690399999999999</v>
      </c>
    </row>
    <row r="25" spans="1:23" x14ac:dyDescent="0.25">
      <c r="A25">
        <v>24</v>
      </c>
      <c r="B25" s="47">
        <v>3.5458799999999999</v>
      </c>
      <c r="C25" s="47">
        <v>11.866400000000001</v>
      </c>
      <c r="D25" s="47">
        <v>12.9785</v>
      </c>
      <c r="E25" s="47">
        <v>14.052</v>
      </c>
      <c r="F25" s="47">
        <v>15.154</v>
      </c>
      <c r="G25" s="47">
        <v>15.7866</v>
      </c>
      <c r="H25" s="47">
        <v>17.238700000000001</v>
      </c>
      <c r="I25" s="47">
        <v>17.710699999999999</v>
      </c>
      <c r="J25" s="47">
        <v>13.209099999999999</v>
      </c>
      <c r="K25" s="47">
        <v>14.716799999999999</v>
      </c>
      <c r="L25" s="47">
        <v>21.2621</v>
      </c>
      <c r="M25" s="47">
        <v>20.405799999999999</v>
      </c>
      <c r="N25" s="47">
        <v>17.571300000000001</v>
      </c>
      <c r="O25" s="47">
        <v>27.877099999999999</v>
      </c>
      <c r="P25" s="47">
        <v>17.781500000000001</v>
      </c>
      <c r="Q25" s="47">
        <v>2.1710699999999998</v>
      </c>
      <c r="R25" s="47">
        <v>2.6573600000000002</v>
      </c>
      <c r="S25" s="47">
        <v>3.0860400000000001</v>
      </c>
      <c r="T25" s="47">
        <v>2.44834</v>
      </c>
      <c r="U25" s="47">
        <v>2.5487299999999999</v>
      </c>
      <c r="V25" s="47">
        <v>2.7312799999999999</v>
      </c>
      <c r="W25" s="47">
        <v>2.2937500000000002</v>
      </c>
    </row>
    <row r="26" spans="1:23" x14ac:dyDescent="0.25">
      <c r="A26">
        <v>25</v>
      </c>
      <c r="B26" s="47">
        <v>4.1086299999999998</v>
      </c>
      <c r="C26" s="47">
        <v>12.0808</v>
      </c>
      <c r="D26" s="47">
        <v>13.110900000000001</v>
      </c>
      <c r="E26" s="47">
        <v>14.1152</v>
      </c>
      <c r="F26" s="47">
        <v>15.0268</v>
      </c>
      <c r="G26" s="47">
        <v>15.676</v>
      </c>
      <c r="H26" s="47">
        <v>17.041399999999999</v>
      </c>
      <c r="I26" s="47">
        <v>17.8035</v>
      </c>
      <c r="J26" s="47">
        <v>15.7981</v>
      </c>
      <c r="K26" s="47">
        <v>17.746700000000001</v>
      </c>
      <c r="L26" s="47">
        <v>19.414999999999999</v>
      </c>
      <c r="M26" s="47">
        <v>16.232199999999999</v>
      </c>
      <c r="N26" s="47">
        <v>18.823</v>
      </c>
      <c r="O26" s="47">
        <v>22.772400000000001</v>
      </c>
      <c r="P26" s="47">
        <v>20.728100000000001</v>
      </c>
      <c r="Q26" s="47">
        <v>2.9938799999999999</v>
      </c>
      <c r="R26" s="47">
        <v>2.7610000000000001</v>
      </c>
      <c r="S26" s="47">
        <v>3.3075999999999999</v>
      </c>
      <c r="T26" s="47">
        <v>3.0965099999999999</v>
      </c>
      <c r="U26" s="47">
        <v>3.0297100000000001</v>
      </c>
      <c r="V26" s="47">
        <v>3.09294</v>
      </c>
      <c r="W26" s="47">
        <v>3.0777700000000001</v>
      </c>
    </row>
    <row r="27" spans="1:23" x14ac:dyDescent="0.25">
      <c r="A27">
        <v>26</v>
      </c>
      <c r="B27" s="47">
        <v>2.5416400000000001</v>
      </c>
      <c r="C27" s="47">
        <v>12.0982</v>
      </c>
      <c r="D27" s="47">
        <v>12.791399999999999</v>
      </c>
      <c r="E27" s="47">
        <v>14.0771</v>
      </c>
      <c r="F27" s="47">
        <v>14.737299999999999</v>
      </c>
      <c r="G27" s="47">
        <v>15.7859</v>
      </c>
      <c r="H27" s="47">
        <v>17.2179</v>
      </c>
      <c r="I27" s="47">
        <v>18.031099999999999</v>
      </c>
      <c r="J27" s="47">
        <v>14.1288</v>
      </c>
      <c r="K27" s="47">
        <v>23.477799999999998</v>
      </c>
      <c r="L27" s="47">
        <v>17.796900000000001</v>
      </c>
      <c r="M27" s="47">
        <v>25.837800000000001</v>
      </c>
      <c r="N27" s="47">
        <v>24.979800000000001</v>
      </c>
      <c r="O27" s="47">
        <v>30.9572</v>
      </c>
      <c r="P27" s="47">
        <v>34.445999999999998</v>
      </c>
      <c r="Q27" s="47">
        <v>2.5172400000000001</v>
      </c>
      <c r="R27" s="47">
        <v>2.88829</v>
      </c>
      <c r="S27" s="47">
        <v>2.7429999999999999</v>
      </c>
      <c r="T27" s="47">
        <v>2.8980999999999999</v>
      </c>
      <c r="U27" s="47">
        <v>3.1080399999999999</v>
      </c>
      <c r="V27" s="47">
        <v>3.1550400000000001</v>
      </c>
      <c r="W27" s="47">
        <v>3.3071600000000001</v>
      </c>
    </row>
    <row r="28" spans="1:23" x14ac:dyDescent="0.25">
      <c r="A28">
        <v>27</v>
      </c>
      <c r="B28" s="47">
        <v>5</v>
      </c>
      <c r="C28" s="47">
        <v>12.323700000000001</v>
      </c>
      <c r="D28" s="47">
        <v>12.9742</v>
      </c>
      <c r="E28" s="47">
        <v>13.998799999999999</v>
      </c>
      <c r="F28" s="47">
        <v>14.773899999999999</v>
      </c>
      <c r="G28" s="47">
        <v>16.013500000000001</v>
      </c>
      <c r="H28" s="47">
        <v>16.9864</v>
      </c>
      <c r="I28" s="47">
        <v>18.142099999999999</v>
      </c>
      <c r="J28" s="47">
        <v>21.559799999999999</v>
      </c>
      <c r="K28" s="47">
        <v>16.692900000000002</v>
      </c>
      <c r="L28" s="47">
        <v>16.0824</v>
      </c>
      <c r="M28" s="47">
        <v>21.551400000000001</v>
      </c>
      <c r="N28" s="47">
        <v>24.806999999999999</v>
      </c>
      <c r="O28" s="47">
        <v>21.342099999999999</v>
      </c>
      <c r="P28" s="47">
        <v>27.4438</v>
      </c>
      <c r="Q28" s="47">
        <v>2.1093999999999999</v>
      </c>
      <c r="R28" s="47">
        <v>2.0470799999999998</v>
      </c>
      <c r="S28" s="47">
        <v>2.2003499999999998</v>
      </c>
      <c r="T28" s="47">
        <v>2.2525400000000002</v>
      </c>
      <c r="U28" s="47">
        <v>2.2475200000000002</v>
      </c>
      <c r="V28" s="47">
        <v>1.6583300000000001</v>
      </c>
      <c r="W28" s="47">
        <v>1.99556</v>
      </c>
    </row>
    <row r="29" spans="1:23" x14ac:dyDescent="0.25">
      <c r="A29">
        <v>28</v>
      </c>
      <c r="B29" s="47">
        <v>3.6182799999999999</v>
      </c>
      <c r="C29" s="47">
        <v>12.074400000000001</v>
      </c>
      <c r="D29" s="47">
        <v>12.935499999999999</v>
      </c>
      <c r="E29" s="47">
        <v>13.7593</v>
      </c>
      <c r="F29" s="47">
        <v>14.9696</v>
      </c>
      <c r="G29" s="47">
        <v>16.119299999999999</v>
      </c>
      <c r="H29" s="47">
        <v>17.332899999999999</v>
      </c>
      <c r="I29" s="47">
        <v>18.296299999999999</v>
      </c>
      <c r="J29" s="47">
        <v>19.1906</v>
      </c>
      <c r="K29" s="47">
        <v>10.279199999999999</v>
      </c>
      <c r="L29" s="47">
        <v>14.499000000000001</v>
      </c>
      <c r="M29" s="47">
        <v>14.3154</v>
      </c>
      <c r="N29" s="47">
        <v>18.320599999999999</v>
      </c>
      <c r="O29" s="47">
        <v>22.4557</v>
      </c>
      <c r="P29" s="47">
        <v>24.325800000000001</v>
      </c>
      <c r="Q29" s="47">
        <v>4.3646200000000004</v>
      </c>
      <c r="R29" s="47">
        <v>4.1021700000000001</v>
      </c>
      <c r="S29" s="47">
        <v>4.18919</v>
      </c>
      <c r="T29" s="47">
        <v>3.6715200000000001</v>
      </c>
      <c r="U29" s="47">
        <v>4.0630899999999999</v>
      </c>
      <c r="V29" s="47">
        <v>3.42367</v>
      </c>
      <c r="W29" s="47">
        <v>3.3828299999999998</v>
      </c>
    </row>
    <row r="30" spans="1:23" x14ac:dyDescent="0.25">
      <c r="A30">
        <v>29</v>
      </c>
      <c r="B30" s="47">
        <v>2.6591300000000002</v>
      </c>
      <c r="C30" s="47">
        <v>11.9399</v>
      </c>
      <c r="D30" s="47">
        <v>13.0327</v>
      </c>
      <c r="E30" s="47">
        <v>13.978999999999999</v>
      </c>
      <c r="F30" s="47">
        <v>15.077999999999999</v>
      </c>
      <c r="G30" s="47">
        <v>15.6943</v>
      </c>
      <c r="H30" s="47">
        <v>17.1861</v>
      </c>
      <c r="I30" s="47">
        <v>17.983599999999999</v>
      </c>
      <c r="J30" s="47">
        <v>22.057300000000001</v>
      </c>
      <c r="K30" s="47">
        <v>24.323799999999999</v>
      </c>
      <c r="L30" s="47">
        <v>21.909300000000002</v>
      </c>
      <c r="M30" s="47">
        <v>28.8581</v>
      </c>
      <c r="N30" s="47">
        <v>30.957100000000001</v>
      </c>
      <c r="O30" s="47">
        <v>29.7029</v>
      </c>
      <c r="P30" s="47">
        <v>33.106099999999998</v>
      </c>
      <c r="Q30" s="47">
        <v>1.68346</v>
      </c>
      <c r="R30" s="47">
        <v>2.0556199999999998</v>
      </c>
      <c r="S30" s="47">
        <v>1.28142</v>
      </c>
      <c r="T30" s="47">
        <v>2.0946699999999998</v>
      </c>
      <c r="U30" s="47">
        <v>1.7323200000000001</v>
      </c>
      <c r="V30" s="47">
        <v>1.9920800000000001</v>
      </c>
      <c r="W30" s="47">
        <v>1.87805</v>
      </c>
    </row>
    <row r="31" spans="1:23" x14ac:dyDescent="0.25">
      <c r="A31">
        <v>30</v>
      </c>
      <c r="B31" s="47">
        <v>4.4720700000000004</v>
      </c>
      <c r="C31" s="47">
        <v>11.819800000000001</v>
      </c>
      <c r="D31" s="47">
        <v>12.9321</v>
      </c>
      <c r="E31" s="47">
        <v>13.898300000000001</v>
      </c>
      <c r="F31" s="47">
        <v>14.7691</v>
      </c>
      <c r="G31" s="47">
        <v>15.928599999999999</v>
      </c>
      <c r="H31" s="47">
        <v>16.8277</v>
      </c>
      <c r="I31" s="47">
        <v>17.999500000000001</v>
      </c>
      <c r="J31" s="47">
        <v>12.9254</v>
      </c>
      <c r="K31" s="47">
        <v>13.4443</v>
      </c>
      <c r="L31" s="47">
        <v>11.182700000000001</v>
      </c>
      <c r="M31" s="47">
        <v>14.082100000000001</v>
      </c>
      <c r="N31" s="47">
        <v>12.150499999999999</v>
      </c>
      <c r="O31" s="47">
        <v>10.6035</v>
      </c>
      <c r="P31" s="47">
        <v>14.424300000000001</v>
      </c>
      <c r="Q31" s="47">
        <v>5</v>
      </c>
      <c r="R31" s="47">
        <v>4.7036800000000003</v>
      </c>
      <c r="S31" s="47">
        <v>4.1156699999999997</v>
      </c>
      <c r="T31" s="47">
        <v>3.7427299999999999</v>
      </c>
      <c r="U31" s="47">
        <v>3.8977900000000001</v>
      </c>
      <c r="V31" s="47">
        <v>3.9637600000000002</v>
      </c>
      <c r="W31" s="47">
        <v>3.7469100000000002</v>
      </c>
    </row>
    <row r="32" spans="1:23" x14ac:dyDescent="0.25">
      <c r="A32">
        <v>31</v>
      </c>
      <c r="B32" s="47">
        <v>4.1193999999999997</v>
      </c>
      <c r="C32" s="47">
        <v>12.3027</v>
      </c>
      <c r="D32" s="47">
        <v>13.216200000000001</v>
      </c>
      <c r="E32" s="47">
        <v>13.707700000000001</v>
      </c>
      <c r="F32" s="47">
        <v>14.629799999999999</v>
      </c>
      <c r="G32" s="47">
        <v>15.749700000000001</v>
      </c>
      <c r="H32" s="47">
        <v>16.805700000000002</v>
      </c>
      <c r="I32" s="47">
        <v>17.800799999999999</v>
      </c>
      <c r="J32" s="47">
        <v>11.417400000000001</v>
      </c>
      <c r="K32" s="47">
        <v>10.139699999999999</v>
      </c>
      <c r="L32" s="47">
        <v>19.9832</v>
      </c>
      <c r="M32" s="47">
        <v>16.691299999999998</v>
      </c>
      <c r="N32" s="47">
        <v>17.5977</v>
      </c>
      <c r="O32" s="47">
        <v>12.488099999999999</v>
      </c>
      <c r="P32" s="47">
        <v>11.0123</v>
      </c>
      <c r="Q32" s="47">
        <v>3.2767599999999999</v>
      </c>
      <c r="R32" s="47">
        <v>2.7563399999999998</v>
      </c>
      <c r="S32" s="47">
        <v>3.4666999999999999</v>
      </c>
      <c r="T32" s="47">
        <v>3.7121599999999999</v>
      </c>
      <c r="U32" s="47">
        <v>3.64168</v>
      </c>
      <c r="V32" s="47">
        <v>3.31121</v>
      </c>
      <c r="W32" s="47">
        <v>4.0766999999999998</v>
      </c>
    </row>
    <row r="33" spans="1:23" x14ac:dyDescent="0.25">
      <c r="A33">
        <v>32</v>
      </c>
      <c r="B33" s="47">
        <v>3.4176700000000002</v>
      </c>
      <c r="C33" s="47">
        <v>12.0318</v>
      </c>
      <c r="D33" s="47">
        <v>12.801399999999999</v>
      </c>
      <c r="E33" s="47">
        <v>14.082700000000001</v>
      </c>
      <c r="F33" s="47">
        <v>15.2174</v>
      </c>
      <c r="G33" s="47">
        <v>16.217700000000001</v>
      </c>
      <c r="H33" s="47">
        <v>16.866800000000001</v>
      </c>
      <c r="I33" s="47">
        <v>17.762599999999999</v>
      </c>
      <c r="J33" s="47">
        <v>18.650200000000002</v>
      </c>
      <c r="K33" s="47">
        <v>19.666</v>
      </c>
      <c r="L33" s="47">
        <v>14.8277</v>
      </c>
      <c r="M33" s="47">
        <v>23.2653</v>
      </c>
      <c r="N33" s="47">
        <v>20.654199999999999</v>
      </c>
      <c r="O33" s="47">
        <v>21.556000000000001</v>
      </c>
      <c r="P33" s="47">
        <v>25.952200000000001</v>
      </c>
      <c r="Q33" s="47">
        <v>2.6531400000000001</v>
      </c>
      <c r="R33" s="47">
        <v>2.8809200000000001</v>
      </c>
      <c r="S33" s="47">
        <v>2.95241</v>
      </c>
      <c r="T33" s="47">
        <v>2.8977300000000001</v>
      </c>
      <c r="U33" s="47">
        <v>3.1996600000000002</v>
      </c>
      <c r="V33" s="47">
        <v>2.6436000000000002</v>
      </c>
      <c r="W33" s="47">
        <v>2.7413599999999998</v>
      </c>
    </row>
    <row r="34" spans="1:23" x14ac:dyDescent="0.25">
      <c r="A34">
        <v>33</v>
      </c>
      <c r="B34" s="47">
        <v>3.7511000000000001</v>
      </c>
      <c r="C34" s="47">
        <v>11.946099999999999</v>
      </c>
      <c r="D34" s="47">
        <v>12.9109</v>
      </c>
      <c r="E34" s="47">
        <v>13.767200000000001</v>
      </c>
      <c r="F34" s="47">
        <v>15.15</v>
      </c>
      <c r="G34" s="47">
        <v>15.689299999999999</v>
      </c>
      <c r="H34" s="47">
        <v>17.0319</v>
      </c>
      <c r="I34" s="47">
        <v>17.982099999999999</v>
      </c>
      <c r="J34" s="47">
        <v>15.0726</v>
      </c>
      <c r="K34" s="47">
        <v>18.174800000000001</v>
      </c>
      <c r="L34" s="47">
        <v>13.824199999999999</v>
      </c>
      <c r="M34" s="47">
        <v>14.1327</v>
      </c>
      <c r="N34" s="47">
        <v>19.9862</v>
      </c>
      <c r="O34" s="47">
        <v>19.128</v>
      </c>
      <c r="P34" s="47">
        <v>25.585100000000001</v>
      </c>
      <c r="Q34" s="47">
        <v>4.6683199999999996</v>
      </c>
      <c r="R34" s="47">
        <v>4.5133599999999996</v>
      </c>
      <c r="S34" s="47">
        <v>3.7934600000000001</v>
      </c>
      <c r="T34" s="47">
        <v>3.8150400000000002</v>
      </c>
      <c r="U34" s="47">
        <v>3.8655400000000002</v>
      </c>
      <c r="V34" s="47">
        <v>3.3369900000000001</v>
      </c>
      <c r="W34" s="47">
        <v>3.6518600000000001</v>
      </c>
    </row>
    <row r="35" spans="1:23" x14ac:dyDescent="0.25">
      <c r="A35">
        <v>34</v>
      </c>
      <c r="B35" s="47">
        <v>3.8124400000000001</v>
      </c>
      <c r="C35" s="47">
        <v>11.805400000000001</v>
      </c>
      <c r="D35" s="47">
        <v>12.954700000000001</v>
      </c>
      <c r="E35" s="47">
        <v>13.5943</v>
      </c>
      <c r="F35" s="47">
        <v>14.9687</v>
      </c>
      <c r="G35" s="47">
        <v>16.002700000000001</v>
      </c>
      <c r="H35" s="47">
        <v>16.5427</v>
      </c>
      <c r="I35" s="47">
        <v>18.034400000000002</v>
      </c>
      <c r="J35" s="47">
        <v>18.453900000000001</v>
      </c>
      <c r="K35" s="47">
        <v>12.5915</v>
      </c>
      <c r="L35" s="47">
        <v>14.768800000000001</v>
      </c>
      <c r="M35" s="47">
        <v>10.0107</v>
      </c>
      <c r="N35" s="47">
        <v>12.855600000000001</v>
      </c>
      <c r="O35" s="47">
        <v>11.1045</v>
      </c>
      <c r="P35" s="47">
        <v>17.562100000000001</v>
      </c>
      <c r="Q35" s="47">
        <v>3.7029299999999998</v>
      </c>
      <c r="R35" s="47">
        <v>3.9171800000000001</v>
      </c>
      <c r="S35" s="47">
        <v>3.4293200000000001</v>
      </c>
      <c r="T35" s="47">
        <v>3.6484999999999999</v>
      </c>
      <c r="U35" s="47">
        <v>3.3283700000000001</v>
      </c>
      <c r="V35" s="47">
        <v>3.1238800000000002</v>
      </c>
      <c r="W35" s="47">
        <v>3.6877300000000002</v>
      </c>
    </row>
    <row r="36" spans="1:23" x14ac:dyDescent="0.25">
      <c r="A36">
        <v>35</v>
      </c>
      <c r="B36" s="47">
        <v>3.69095</v>
      </c>
      <c r="C36" s="47">
        <v>11.88</v>
      </c>
      <c r="D36" s="47">
        <v>13.112</v>
      </c>
      <c r="E36" s="47">
        <v>14.015000000000001</v>
      </c>
      <c r="F36" s="47">
        <v>15.115500000000001</v>
      </c>
      <c r="G36" s="47">
        <v>16.047699999999999</v>
      </c>
      <c r="H36" s="47">
        <v>17.138100000000001</v>
      </c>
      <c r="I36" s="47">
        <v>18.2684</v>
      </c>
      <c r="J36" s="47">
        <v>13.6326</v>
      </c>
      <c r="K36" s="47">
        <v>12.947699999999999</v>
      </c>
      <c r="L36" s="47">
        <v>15.478</v>
      </c>
      <c r="M36" s="47">
        <v>15.7745</v>
      </c>
      <c r="N36" s="47">
        <v>18.1281</v>
      </c>
      <c r="O36" s="47">
        <v>23.204499999999999</v>
      </c>
      <c r="P36" s="47">
        <v>18.037700000000001</v>
      </c>
      <c r="Q36" s="47">
        <v>3.7641100000000001</v>
      </c>
      <c r="R36" s="47">
        <v>4.3257399999999997</v>
      </c>
      <c r="S36" s="47">
        <v>3.9918499999999999</v>
      </c>
      <c r="T36" s="47">
        <v>3.6841900000000001</v>
      </c>
      <c r="U36" s="47">
        <v>3.42821</v>
      </c>
      <c r="V36" s="47">
        <v>4.2559100000000001</v>
      </c>
      <c r="W36" s="47">
        <v>4.1044299999999998</v>
      </c>
    </row>
    <row r="37" spans="1:23" x14ac:dyDescent="0.25">
      <c r="A37">
        <v>36</v>
      </c>
      <c r="B37" s="47">
        <v>4.3795400000000004</v>
      </c>
      <c r="C37" s="47">
        <v>11.8019</v>
      </c>
      <c r="D37" s="47">
        <v>12.9948</v>
      </c>
      <c r="E37" s="47">
        <v>14.4346</v>
      </c>
      <c r="F37" s="47">
        <v>15.0473</v>
      </c>
      <c r="G37" s="47">
        <v>15.564399999999999</v>
      </c>
      <c r="H37" s="47">
        <v>17.157699999999998</v>
      </c>
      <c r="I37" s="47">
        <v>17.878900000000002</v>
      </c>
      <c r="J37" s="47">
        <v>15.7555</v>
      </c>
      <c r="K37" s="47">
        <v>10.7164</v>
      </c>
      <c r="L37" s="47">
        <v>15.9346</v>
      </c>
      <c r="M37" s="47">
        <v>17.055</v>
      </c>
      <c r="N37" s="47">
        <v>10.259399999999999</v>
      </c>
      <c r="O37" s="47">
        <v>16.3032</v>
      </c>
      <c r="P37" s="47">
        <v>20.159700000000001</v>
      </c>
      <c r="Q37" s="47">
        <v>3.73116</v>
      </c>
      <c r="R37" s="47">
        <v>3.7927599999999999</v>
      </c>
      <c r="S37" s="47">
        <v>3.5065599999999999</v>
      </c>
      <c r="T37" s="47">
        <v>3.5892300000000001</v>
      </c>
      <c r="U37" s="47">
        <v>3.2675700000000001</v>
      </c>
      <c r="V37" s="47">
        <v>3.0478100000000001</v>
      </c>
      <c r="W37" s="47">
        <v>2.85751</v>
      </c>
    </row>
    <row r="38" spans="1:23" x14ac:dyDescent="0.25">
      <c r="A38">
        <v>37</v>
      </c>
      <c r="B38" s="47">
        <v>4.57972</v>
      </c>
      <c r="C38" s="47">
        <v>12.2433</v>
      </c>
      <c r="D38" s="47">
        <v>12.9335</v>
      </c>
      <c r="E38" s="47">
        <v>14.023199999999999</v>
      </c>
      <c r="F38" s="47">
        <v>15.0328</v>
      </c>
      <c r="G38" s="47">
        <v>16.007000000000001</v>
      </c>
      <c r="H38" s="47">
        <v>16.917899999999999</v>
      </c>
      <c r="I38" s="47">
        <v>17.860600000000002</v>
      </c>
      <c r="J38" s="47">
        <v>11.9819</v>
      </c>
      <c r="K38" s="47">
        <v>13.4313</v>
      </c>
      <c r="L38" s="47">
        <v>19.501899999999999</v>
      </c>
      <c r="M38" s="47">
        <v>19.090199999999999</v>
      </c>
      <c r="N38" s="47">
        <v>17.456700000000001</v>
      </c>
      <c r="O38" s="47">
        <v>17.4985</v>
      </c>
      <c r="P38" s="47">
        <v>18.6861</v>
      </c>
      <c r="Q38" s="47">
        <v>3.3336100000000002</v>
      </c>
      <c r="R38" s="47">
        <v>2.5438499999999999</v>
      </c>
      <c r="S38" s="47">
        <v>3.1804999999999999</v>
      </c>
      <c r="T38" s="47">
        <v>2.8436400000000002</v>
      </c>
      <c r="U38" s="47">
        <v>3.0896499999999998</v>
      </c>
      <c r="V38" s="47">
        <v>2.5765699999999998</v>
      </c>
      <c r="W38" s="47">
        <v>3.0229699999999999</v>
      </c>
    </row>
    <row r="39" spans="1:23" x14ac:dyDescent="0.25">
      <c r="A39">
        <v>38</v>
      </c>
      <c r="B39" s="47">
        <v>4.0717499999999998</v>
      </c>
      <c r="C39" s="47">
        <v>11.928100000000001</v>
      </c>
      <c r="D39" s="47">
        <v>13.174799999999999</v>
      </c>
      <c r="E39" s="47">
        <v>13.9101</v>
      </c>
      <c r="F39" s="47">
        <v>15.1037</v>
      </c>
      <c r="G39" s="47">
        <v>16.259</v>
      </c>
      <c r="H39" s="47">
        <v>17.000299999999999</v>
      </c>
      <c r="I39" s="47">
        <v>18.166599999999999</v>
      </c>
      <c r="J39" s="47">
        <v>21.415600000000001</v>
      </c>
      <c r="K39" s="47">
        <v>22.228100000000001</v>
      </c>
      <c r="L39" s="47">
        <v>20.335000000000001</v>
      </c>
      <c r="M39" s="47">
        <v>25.381799999999998</v>
      </c>
      <c r="N39" s="47">
        <v>28.5031</v>
      </c>
      <c r="O39" s="47">
        <v>22.2196</v>
      </c>
      <c r="P39" s="47">
        <v>30.9711</v>
      </c>
      <c r="Q39" s="47">
        <v>2.8043300000000002</v>
      </c>
      <c r="R39" s="47">
        <v>3.1959</v>
      </c>
      <c r="S39" s="47">
        <v>2.6852999999999998</v>
      </c>
      <c r="T39" s="47">
        <v>2.7161599999999999</v>
      </c>
      <c r="U39" s="47">
        <v>2.8863099999999999</v>
      </c>
      <c r="V39" s="47">
        <v>2.6013999999999999</v>
      </c>
      <c r="W39" s="47">
        <v>2.7050700000000001</v>
      </c>
    </row>
    <row r="40" spans="1:23" x14ac:dyDescent="0.25">
      <c r="A40">
        <v>39</v>
      </c>
      <c r="B40" s="47">
        <v>3.8192300000000001</v>
      </c>
      <c r="C40" s="47">
        <v>12.0547</v>
      </c>
      <c r="D40" s="47">
        <v>12.9549</v>
      </c>
      <c r="E40" s="47">
        <v>13.9069</v>
      </c>
      <c r="F40" s="47">
        <v>15.1235</v>
      </c>
      <c r="G40" s="47">
        <v>16.149799999999999</v>
      </c>
      <c r="H40" s="47">
        <v>17.0533</v>
      </c>
      <c r="I40" s="47">
        <v>18.139099999999999</v>
      </c>
      <c r="J40" s="47">
        <v>17.258700000000001</v>
      </c>
      <c r="K40" s="47">
        <v>18.606300000000001</v>
      </c>
      <c r="L40" s="47">
        <v>19.510899999999999</v>
      </c>
      <c r="M40" s="47">
        <v>14.3622</v>
      </c>
      <c r="N40" s="47">
        <v>21.915099999999999</v>
      </c>
      <c r="O40" s="47">
        <v>20.961099999999998</v>
      </c>
      <c r="P40" s="47">
        <v>24.067</v>
      </c>
      <c r="Q40" s="47">
        <v>3.63869</v>
      </c>
      <c r="R40" s="47">
        <v>3.86422</v>
      </c>
      <c r="S40" s="47">
        <v>3.5582099999999999</v>
      </c>
      <c r="T40" s="47">
        <v>3.61564</v>
      </c>
      <c r="U40" s="47">
        <v>4.07294</v>
      </c>
      <c r="V40" s="47">
        <v>3.5566200000000001</v>
      </c>
      <c r="W40" s="47">
        <v>4.1174799999999996</v>
      </c>
    </row>
    <row r="41" spans="1:23" x14ac:dyDescent="0.25">
      <c r="A41">
        <v>40</v>
      </c>
      <c r="B41" s="47">
        <v>3.3356699999999999</v>
      </c>
      <c r="C41" s="47">
        <v>12.375299999999999</v>
      </c>
      <c r="D41" s="47">
        <v>13.1616</v>
      </c>
      <c r="E41" s="47">
        <v>13.9351</v>
      </c>
      <c r="F41" s="47">
        <v>15.2066</v>
      </c>
      <c r="G41" s="47">
        <v>16.255800000000001</v>
      </c>
      <c r="H41" s="47">
        <v>17.064900000000002</v>
      </c>
      <c r="I41" s="47">
        <v>17.8675</v>
      </c>
      <c r="J41" s="47">
        <v>13.442600000000001</v>
      </c>
      <c r="K41" s="47">
        <v>20.660599999999999</v>
      </c>
      <c r="L41" s="47">
        <v>23.3398</v>
      </c>
      <c r="M41" s="47">
        <v>25.066800000000001</v>
      </c>
      <c r="N41" s="47">
        <v>31.016999999999999</v>
      </c>
      <c r="O41" s="47">
        <v>31.783000000000001</v>
      </c>
      <c r="P41" s="47">
        <v>34.511299999999999</v>
      </c>
      <c r="Q41" s="47">
        <v>3.1767500000000002</v>
      </c>
      <c r="R41" s="47">
        <v>2.7122899999999999</v>
      </c>
      <c r="S41" s="47">
        <v>3.2590400000000002</v>
      </c>
      <c r="T41" s="47">
        <v>2.3364199999999999</v>
      </c>
      <c r="U41" s="47">
        <v>2.4014199999999999</v>
      </c>
      <c r="V41" s="47">
        <v>3.2532899999999998</v>
      </c>
      <c r="W41" s="47">
        <v>2.17035</v>
      </c>
    </row>
    <row r="42" spans="1:23" x14ac:dyDescent="0.25">
      <c r="A42">
        <v>41</v>
      </c>
      <c r="B42" s="47">
        <v>4.7577600000000002</v>
      </c>
      <c r="C42" s="47">
        <v>11.867100000000001</v>
      </c>
      <c r="D42" s="47">
        <v>12.9026</v>
      </c>
      <c r="E42" s="47">
        <v>13.9198</v>
      </c>
      <c r="F42" s="47">
        <v>15.090199999999999</v>
      </c>
      <c r="G42" s="47">
        <v>16.052600000000002</v>
      </c>
      <c r="H42" s="47">
        <v>16.992999999999999</v>
      </c>
      <c r="I42" s="47">
        <v>17.755299999999998</v>
      </c>
      <c r="J42" s="47">
        <v>22.616</v>
      </c>
      <c r="K42" s="47">
        <v>19.7181</v>
      </c>
      <c r="L42" s="47">
        <v>21.834800000000001</v>
      </c>
      <c r="M42" s="47">
        <v>16.613800000000001</v>
      </c>
      <c r="N42" s="47">
        <v>17.766999999999999</v>
      </c>
      <c r="O42" s="47">
        <v>18.384599999999999</v>
      </c>
      <c r="P42" s="47">
        <v>22.778099999999998</v>
      </c>
      <c r="Q42" s="47">
        <v>1.18062</v>
      </c>
      <c r="R42" s="47">
        <v>1.59015</v>
      </c>
      <c r="S42" s="47">
        <v>2.2372700000000001</v>
      </c>
      <c r="T42" s="47">
        <v>2.1528299999999998</v>
      </c>
      <c r="U42" s="47">
        <v>2.7255500000000001</v>
      </c>
      <c r="V42" s="47">
        <v>2.7460900000000001</v>
      </c>
      <c r="W42" s="47">
        <v>3.5358999999999998</v>
      </c>
    </row>
    <row r="43" spans="1:23" x14ac:dyDescent="0.25">
      <c r="A43">
        <v>42</v>
      </c>
      <c r="B43" s="47">
        <v>4.5873999999999997</v>
      </c>
      <c r="C43" s="47">
        <v>11.9529</v>
      </c>
      <c r="D43" s="47">
        <v>12.853199999999999</v>
      </c>
      <c r="E43" s="47">
        <v>13.9285</v>
      </c>
      <c r="F43" s="47">
        <v>15.0627</v>
      </c>
      <c r="G43" s="47">
        <v>16.037199999999999</v>
      </c>
      <c r="H43" s="47">
        <v>16.915400000000002</v>
      </c>
      <c r="I43" s="47">
        <v>18.122800000000002</v>
      </c>
      <c r="J43" s="47">
        <v>15.916399999999999</v>
      </c>
      <c r="K43" s="47">
        <v>13.271000000000001</v>
      </c>
      <c r="L43" s="47">
        <v>17.194800000000001</v>
      </c>
      <c r="M43" s="47">
        <v>17.412199999999999</v>
      </c>
      <c r="N43" s="47">
        <v>15.113899999999999</v>
      </c>
      <c r="O43" s="47">
        <v>10.065899999999999</v>
      </c>
      <c r="P43" s="47">
        <v>15.7395</v>
      </c>
      <c r="Q43" s="47">
        <v>2.8774199999999999</v>
      </c>
      <c r="R43" s="47">
        <v>2.9446300000000001</v>
      </c>
      <c r="S43" s="47">
        <v>3.2916300000000001</v>
      </c>
      <c r="T43" s="47">
        <v>3.4176299999999999</v>
      </c>
      <c r="U43" s="47">
        <v>3.0736599999999998</v>
      </c>
      <c r="V43" s="47">
        <v>2.9043999999999999</v>
      </c>
      <c r="W43" s="47">
        <v>2.7120799999999998</v>
      </c>
    </row>
    <row r="44" spans="1:23" x14ac:dyDescent="0.25">
      <c r="A44">
        <v>43</v>
      </c>
      <c r="B44" s="47">
        <v>3.1928200000000002</v>
      </c>
      <c r="C44" s="47">
        <v>12.0626</v>
      </c>
      <c r="D44" s="47">
        <v>12.9153</v>
      </c>
      <c r="E44" s="47">
        <v>14.132400000000001</v>
      </c>
      <c r="F44" s="47">
        <v>15.221500000000001</v>
      </c>
      <c r="G44" s="47">
        <v>16.026700000000002</v>
      </c>
      <c r="H44" s="47">
        <v>17.174299999999999</v>
      </c>
      <c r="I44" s="47">
        <v>17.898099999999999</v>
      </c>
      <c r="J44" s="47">
        <v>16.431699999999999</v>
      </c>
      <c r="K44" s="47">
        <v>18.584800000000001</v>
      </c>
      <c r="L44" s="47">
        <v>11.291499999999999</v>
      </c>
      <c r="M44" s="47">
        <v>22.192599999999999</v>
      </c>
      <c r="N44" s="47">
        <v>19.135200000000001</v>
      </c>
      <c r="O44" s="47">
        <v>23.691199999999998</v>
      </c>
      <c r="P44" s="47">
        <v>28.611000000000001</v>
      </c>
      <c r="Q44" s="47">
        <v>3.4714</v>
      </c>
      <c r="R44" s="47">
        <v>3.7341799999999998</v>
      </c>
      <c r="S44" s="47">
        <v>3.7605300000000002</v>
      </c>
      <c r="T44" s="47">
        <v>3.88001</v>
      </c>
      <c r="U44" s="47">
        <v>3.5569099999999998</v>
      </c>
      <c r="V44" s="47">
        <v>4.0571799999999998</v>
      </c>
      <c r="W44" s="47">
        <v>3.8559000000000001</v>
      </c>
    </row>
    <row r="45" spans="1:23" x14ac:dyDescent="0.25">
      <c r="A45">
        <v>44</v>
      </c>
      <c r="B45" s="47">
        <v>4.2683200000000001</v>
      </c>
      <c r="C45" s="47">
        <v>12.1595</v>
      </c>
      <c r="D45" s="47">
        <v>13.240600000000001</v>
      </c>
      <c r="E45" s="47">
        <v>13.8849</v>
      </c>
      <c r="F45" s="47">
        <v>15.0245</v>
      </c>
      <c r="G45" s="47">
        <v>15.911099999999999</v>
      </c>
      <c r="H45" s="47">
        <v>17.0185</v>
      </c>
      <c r="I45" s="47">
        <v>17.741299999999999</v>
      </c>
      <c r="J45" s="47">
        <v>12.8329</v>
      </c>
      <c r="K45" s="47">
        <v>15.6912</v>
      </c>
      <c r="L45" s="47">
        <v>18.063800000000001</v>
      </c>
      <c r="M45" s="47">
        <v>11.7967</v>
      </c>
      <c r="N45" s="47">
        <v>18.044599999999999</v>
      </c>
      <c r="O45" s="47">
        <v>16.678999999999998</v>
      </c>
      <c r="P45" s="47">
        <v>20.015699999999999</v>
      </c>
      <c r="Q45" s="47">
        <v>3.0891899999999999</v>
      </c>
      <c r="R45" s="47">
        <v>3.19007</v>
      </c>
      <c r="S45" s="47">
        <v>2.7082799999999998</v>
      </c>
      <c r="T45" s="47">
        <v>3.2755399999999999</v>
      </c>
      <c r="U45" s="47">
        <v>3.3355999999999999</v>
      </c>
      <c r="V45" s="47">
        <v>2.66615</v>
      </c>
      <c r="W45" s="47">
        <v>2.6661800000000002</v>
      </c>
    </row>
    <row r="46" spans="1:23" x14ac:dyDescent="0.25">
      <c r="A46">
        <v>45</v>
      </c>
      <c r="B46" s="47">
        <v>4.1355700000000004</v>
      </c>
      <c r="C46" s="47">
        <v>11.6898</v>
      </c>
      <c r="D46" s="47">
        <v>13.2097</v>
      </c>
      <c r="E46" s="47">
        <v>13.990399999999999</v>
      </c>
      <c r="F46" s="47">
        <v>15.124599999999999</v>
      </c>
      <c r="G46" s="47">
        <v>15.9452</v>
      </c>
      <c r="H46" s="47">
        <v>17.078800000000001</v>
      </c>
      <c r="I46" s="47">
        <v>17.957799999999999</v>
      </c>
      <c r="J46" s="47">
        <v>10.9125</v>
      </c>
      <c r="K46" s="47">
        <v>10.7294</v>
      </c>
      <c r="L46" s="47">
        <v>17.6935</v>
      </c>
      <c r="M46" s="47">
        <v>14.277200000000001</v>
      </c>
      <c r="N46" s="47">
        <v>17.905100000000001</v>
      </c>
      <c r="O46" s="47">
        <v>15.1333</v>
      </c>
      <c r="P46" s="47">
        <v>22.125699999999998</v>
      </c>
      <c r="Q46" s="47">
        <v>2.5984600000000002</v>
      </c>
      <c r="R46" s="47">
        <v>2.1944400000000002</v>
      </c>
      <c r="S46" s="47">
        <v>2.80653</v>
      </c>
      <c r="T46" s="47">
        <v>2.48691</v>
      </c>
      <c r="U46" s="47">
        <v>2.6377600000000001</v>
      </c>
      <c r="V46" s="47">
        <v>3.09022</v>
      </c>
      <c r="W46" s="47">
        <v>3.2024699999999999</v>
      </c>
    </row>
    <row r="47" spans="1:23" x14ac:dyDescent="0.25">
      <c r="A47">
        <v>46</v>
      </c>
      <c r="B47" s="47">
        <v>4.7502199999999997</v>
      </c>
      <c r="C47" s="47">
        <v>11.604200000000001</v>
      </c>
      <c r="D47" s="47">
        <v>13.145200000000001</v>
      </c>
      <c r="E47" s="47">
        <v>13.531599999999999</v>
      </c>
      <c r="F47" s="47">
        <v>14.9664</v>
      </c>
      <c r="G47" s="47">
        <v>16.055700000000002</v>
      </c>
      <c r="H47" s="47">
        <v>17.2974</v>
      </c>
      <c r="I47" s="47">
        <v>17.929300000000001</v>
      </c>
      <c r="J47" s="47">
        <v>14.748900000000001</v>
      </c>
      <c r="K47" s="47">
        <v>19.304099999999998</v>
      </c>
      <c r="L47" s="47">
        <v>11.4293</v>
      </c>
      <c r="M47" s="47">
        <v>10.5886</v>
      </c>
      <c r="N47" s="47">
        <v>14.216699999999999</v>
      </c>
      <c r="O47" s="47">
        <v>10.1943</v>
      </c>
      <c r="P47" s="47">
        <v>20.484200000000001</v>
      </c>
      <c r="Q47" s="47">
        <v>3.73387</v>
      </c>
      <c r="R47" s="47">
        <v>3.34091</v>
      </c>
      <c r="S47" s="47">
        <v>3.3027099999999998</v>
      </c>
      <c r="T47" s="47">
        <v>3.3867600000000002</v>
      </c>
      <c r="U47" s="47">
        <v>3.5844</v>
      </c>
      <c r="V47" s="47">
        <v>3.1007600000000002</v>
      </c>
      <c r="W47" s="47">
        <v>3.5482100000000001</v>
      </c>
    </row>
    <row r="48" spans="1:23" x14ac:dyDescent="0.25">
      <c r="A48">
        <v>47</v>
      </c>
      <c r="B48" s="47">
        <v>3.4750200000000002</v>
      </c>
      <c r="C48" s="47">
        <v>11.821400000000001</v>
      </c>
      <c r="D48" s="47">
        <v>13.042999999999999</v>
      </c>
      <c r="E48" s="47">
        <v>13.767300000000001</v>
      </c>
      <c r="F48" s="47">
        <v>15.0471</v>
      </c>
      <c r="G48" s="47">
        <v>16.026499999999999</v>
      </c>
      <c r="H48" s="47">
        <v>17.2272</v>
      </c>
      <c r="I48" s="47">
        <v>18.032800000000002</v>
      </c>
      <c r="J48" s="47">
        <v>21.7973</v>
      </c>
      <c r="K48" s="47">
        <v>22.199000000000002</v>
      </c>
      <c r="L48" s="47">
        <v>21.165199999999999</v>
      </c>
      <c r="M48" s="47">
        <v>25.456399999999999</v>
      </c>
      <c r="N48" s="47">
        <v>26.639700000000001</v>
      </c>
      <c r="O48" s="47">
        <v>23.2379</v>
      </c>
      <c r="P48" s="47">
        <v>29.035399999999999</v>
      </c>
      <c r="Q48" s="47">
        <v>2.8339099999999999</v>
      </c>
      <c r="R48" s="47">
        <v>3.24464</v>
      </c>
      <c r="S48" s="47">
        <v>3.2947600000000001</v>
      </c>
      <c r="T48" s="47">
        <v>3.5257800000000001</v>
      </c>
      <c r="U48" s="47">
        <v>3.9846599999999999</v>
      </c>
      <c r="V48" s="47">
        <v>3.5888</v>
      </c>
      <c r="W48" s="47">
        <v>4.3064400000000003</v>
      </c>
    </row>
    <row r="49" spans="1:23" x14ac:dyDescent="0.25">
      <c r="A49">
        <v>48</v>
      </c>
      <c r="B49" s="47">
        <v>3.74736</v>
      </c>
      <c r="C49" s="47">
        <v>11.8622</v>
      </c>
      <c r="D49" s="47">
        <v>12.8637</v>
      </c>
      <c r="E49" s="47">
        <v>13.696400000000001</v>
      </c>
      <c r="F49" s="47">
        <v>14.8367</v>
      </c>
      <c r="G49" s="47">
        <v>15.947800000000001</v>
      </c>
      <c r="H49" s="47">
        <v>17.0457</v>
      </c>
      <c r="I49" s="47">
        <v>18.001899999999999</v>
      </c>
      <c r="J49" s="47">
        <v>15.1066</v>
      </c>
      <c r="K49" s="47">
        <v>11.792199999999999</v>
      </c>
      <c r="L49" s="47">
        <v>12.7118</v>
      </c>
      <c r="M49" s="47">
        <v>15.2418</v>
      </c>
      <c r="N49" s="47">
        <v>17.039000000000001</v>
      </c>
      <c r="O49" s="47">
        <v>28.572099999999999</v>
      </c>
      <c r="P49" s="47">
        <v>25.545999999999999</v>
      </c>
      <c r="Q49" s="47">
        <v>2.93323</v>
      </c>
      <c r="R49" s="47">
        <v>3.37161</v>
      </c>
      <c r="S49" s="47">
        <v>2.8721999999999999</v>
      </c>
      <c r="T49" s="47">
        <v>3.3405999999999998</v>
      </c>
      <c r="U49" s="47">
        <v>2.97227</v>
      </c>
      <c r="V49" s="47">
        <v>3.1488499999999999</v>
      </c>
      <c r="W49" s="47">
        <v>3.1806399999999999</v>
      </c>
    </row>
    <row r="50" spans="1:23" x14ac:dyDescent="0.25">
      <c r="A50">
        <v>49</v>
      </c>
      <c r="B50" s="47">
        <v>4.3935700000000004</v>
      </c>
      <c r="C50" s="47">
        <v>12.110200000000001</v>
      </c>
      <c r="D50" s="47">
        <v>12.918900000000001</v>
      </c>
      <c r="E50" s="47">
        <v>13.7662</v>
      </c>
      <c r="F50" s="47">
        <v>14.7029</v>
      </c>
      <c r="G50" s="47">
        <v>16.2376</v>
      </c>
      <c r="H50" s="47">
        <v>17.0518</v>
      </c>
      <c r="I50" s="47">
        <v>18.037299999999998</v>
      </c>
      <c r="J50" s="47">
        <v>19.133500000000002</v>
      </c>
      <c r="K50" s="47">
        <v>14.421900000000001</v>
      </c>
      <c r="L50" s="47">
        <v>14.891299999999999</v>
      </c>
      <c r="M50" s="47">
        <v>18.431699999999999</v>
      </c>
      <c r="N50" s="47">
        <v>17.857399999999998</v>
      </c>
      <c r="O50" s="47">
        <v>15.8058</v>
      </c>
      <c r="P50" s="47">
        <v>18.880700000000001</v>
      </c>
      <c r="Q50" s="47">
        <v>2.6579700000000002</v>
      </c>
      <c r="R50" s="47">
        <v>3.00848</v>
      </c>
      <c r="S50" s="47">
        <v>3.2092399999999999</v>
      </c>
      <c r="T50" s="47">
        <v>3.8296800000000002</v>
      </c>
      <c r="U50" s="47">
        <v>3.2315</v>
      </c>
      <c r="V50" s="47">
        <v>3.3744999999999998</v>
      </c>
      <c r="W50" s="47">
        <v>3.4737900000000002</v>
      </c>
    </row>
    <row r="51" spans="1:23" x14ac:dyDescent="0.25">
      <c r="A51">
        <v>50</v>
      </c>
      <c r="B51" s="47">
        <v>3.3332600000000001</v>
      </c>
      <c r="C51" s="47">
        <v>12.203200000000001</v>
      </c>
      <c r="D51" s="47">
        <v>13.0076</v>
      </c>
      <c r="E51" s="47">
        <v>13.931800000000001</v>
      </c>
      <c r="F51" s="47">
        <v>14.8932</v>
      </c>
      <c r="G51" s="47">
        <v>16.156199999999998</v>
      </c>
      <c r="H51" s="47">
        <v>16.889900000000001</v>
      </c>
      <c r="I51" s="47">
        <v>18.077300000000001</v>
      </c>
      <c r="J51" s="47">
        <v>24.8065</v>
      </c>
      <c r="K51" s="47">
        <v>22.021100000000001</v>
      </c>
      <c r="L51" s="47">
        <v>27.766500000000001</v>
      </c>
      <c r="M51" s="47">
        <v>18.9405</v>
      </c>
      <c r="N51" s="47">
        <v>23.223800000000001</v>
      </c>
      <c r="O51" s="47">
        <v>20.8842</v>
      </c>
      <c r="P51" s="47">
        <v>23.221699999999998</v>
      </c>
      <c r="Q51" s="47">
        <v>2.2938000000000001</v>
      </c>
      <c r="R51" s="47">
        <v>2.4190999999999998</v>
      </c>
      <c r="S51" s="47">
        <v>2.7781600000000002</v>
      </c>
      <c r="T51" s="47">
        <v>2.3773599999999999</v>
      </c>
      <c r="U51" s="47">
        <v>2.2184200000000001</v>
      </c>
      <c r="V51" s="47">
        <v>2.6453000000000002</v>
      </c>
      <c r="W51" s="47">
        <v>2.6958799999999998</v>
      </c>
    </row>
    <row r="52" spans="1:23" x14ac:dyDescent="0.25">
      <c r="A52">
        <v>51</v>
      </c>
      <c r="B52" s="47">
        <v>4.4428700000000001</v>
      </c>
      <c r="C52" s="47">
        <v>11.7134</v>
      </c>
      <c r="D52" s="47">
        <v>12.7433</v>
      </c>
      <c r="E52" s="47">
        <v>14.0283</v>
      </c>
      <c r="F52" s="47">
        <v>15.043699999999999</v>
      </c>
      <c r="G52" s="47">
        <v>15.8902</v>
      </c>
      <c r="H52" s="47">
        <v>17.005500000000001</v>
      </c>
      <c r="I52" s="47">
        <v>18.076899999999998</v>
      </c>
      <c r="J52" s="47">
        <v>19.566600000000001</v>
      </c>
      <c r="K52" s="47">
        <v>12.8245</v>
      </c>
      <c r="L52" s="47">
        <v>13.492000000000001</v>
      </c>
      <c r="M52" s="47">
        <v>15.774800000000001</v>
      </c>
      <c r="N52" s="47">
        <v>16.245999999999999</v>
      </c>
      <c r="O52" s="47">
        <v>21.999700000000001</v>
      </c>
      <c r="P52" s="47">
        <v>25.3734</v>
      </c>
      <c r="Q52" s="47">
        <v>2.1021000000000001</v>
      </c>
      <c r="R52" s="47">
        <v>2.3583400000000001</v>
      </c>
      <c r="S52" s="47">
        <v>1.9052800000000001</v>
      </c>
      <c r="T52" s="47">
        <v>2.9357000000000002</v>
      </c>
      <c r="U52" s="47">
        <v>2.3936500000000001</v>
      </c>
      <c r="V52" s="47">
        <v>3.1197499999999998</v>
      </c>
      <c r="W52" s="47">
        <v>3.3175400000000002</v>
      </c>
    </row>
    <row r="53" spans="1:23" x14ac:dyDescent="0.25">
      <c r="A53">
        <v>52</v>
      </c>
      <c r="B53" s="47">
        <v>5</v>
      </c>
      <c r="C53" s="47">
        <v>11.7982</v>
      </c>
      <c r="D53" s="47">
        <v>12.743399999999999</v>
      </c>
      <c r="E53" s="47">
        <v>14.186999999999999</v>
      </c>
      <c r="F53" s="47">
        <v>15.067299999999999</v>
      </c>
      <c r="G53" s="47">
        <v>15.9259</v>
      </c>
      <c r="H53" s="47">
        <v>16.909099999999999</v>
      </c>
      <c r="I53" s="47">
        <v>17.856400000000001</v>
      </c>
      <c r="J53" s="47">
        <v>19.1633</v>
      </c>
      <c r="K53" s="47">
        <v>13.914899999999999</v>
      </c>
      <c r="L53" s="47">
        <v>19.072500000000002</v>
      </c>
      <c r="M53" s="47">
        <v>17.4084</v>
      </c>
      <c r="N53" s="47">
        <v>20.3901</v>
      </c>
      <c r="O53" s="47">
        <v>21.429500000000001</v>
      </c>
      <c r="P53" s="47">
        <v>23.538799999999998</v>
      </c>
      <c r="Q53" s="47">
        <v>3.31589</v>
      </c>
      <c r="R53" s="47">
        <v>2.93791</v>
      </c>
      <c r="S53" s="47">
        <v>3.32368</v>
      </c>
      <c r="T53" s="47">
        <v>3.2378900000000002</v>
      </c>
      <c r="U53" s="47">
        <v>2.6822900000000001</v>
      </c>
      <c r="V53" s="47">
        <v>2.7076199999999999</v>
      </c>
      <c r="W53" s="47">
        <v>3.4336700000000002</v>
      </c>
    </row>
    <row r="54" spans="1:23" x14ac:dyDescent="0.25">
      <c r="A54">
        <v>53</v>
      </c>
      <c r="B54" s="47">
        <v>4.1653399999999996</v>
      </c>
      <c r="C54" s="47">
        <v>12.1691</v>
      </c>
      <c r="D54" s="47">
        <v>13.0063</v>
      </c>
      <c r="E54" s="47">
        <v>14.0604</v>
      </c>
      <c r="F54" s="47">
        <v>15.1975</v>
      </c>
      <c r="G54" s="47">
        <v>16.121700000000001</v>
      </c>
      <c r="H54" s="47">
        <v>16.727499999999999</v>
      </c>
      <c r="I54" s="47">
        <v>18.063800000000001</v>
      </c>
      <c r="J54" s="47">
        <v>15.897</v>
      </c>
      <c r="K54" s="47">
        <v>19.817399999999999</v>
      </c>
      <c r="L54" s="47">
        <v>18.088699999999999</v>
      </c>
      <c r="M54" s="47">
        <v>24.800899999999999</v>
      </c>
      <c r="N54" s="47">
        <v>22.504999999999999</v>
      </c>
      <c r="O54" s="47">
        <v>17.054500000000001</v>
      </c>
      <c r="P54" s="47">
        <v>23.7211</v>
      </c>
      <c r="Q54" s="47">
        <v>4.1851799999999999</v>
      </c>
      <c r="R54" s="47">
        <v>4.2115200000000002</v>
      </c>
      <c r="S54" s="47">
        <v>3.9819900000000001</v>
      </c>
      <c r="T54" s="47">
        <v>4.0587600000000004</v>
      </c>
      <c r="U54" s="47">
        <v>3.8086899999999999</v>
      </c>
      <c r="V54" s="47">
        <v>2.8108300000000002</v>
      </c>
      <c r="W54" s="47">
        <v>3.3501099999999999</v>
      </c>
    </row>
    <row r="55" spans="1:23" x14ac:dyDescent="0.25">
      <c r="A55">
        <v>54</v>
      </c>
      <c r="B55" s="47">
        <v>3.5983399999999999</v>
      </c>
      <c r="C55" s="47">
        <v>12.0014</v>
      </c>
      <c r="D55" s="47">
        <v>13.251799999999999</v>
      </c>
      <c r="E55" s="47">
        <v>14.1045</v>
      </c>
      <c r="F55" s="47">
        <v>15.229900000000001</v>
      </c>
      <c r="G55" s="47">
        <v>15.7852</v>
      </c>
      <c r="H55" s="47">
        <v>17.245899999999999</v>
      </c>
      <c r="I55" s="47">
        <v>18.184100000000001</v>
      </c>
      <c r="J55" s="47">
        <v>11.8515</v>
      </c>
      <c r="K55" s="47">
        <v>13.8992</v>
      </c>
      <c r="L55" s="47">
        <v>13.994899999999999</v>
      </c>
      <c r="M55" s="47">
        <v>16.893799999999999</v>
      </c>
      <c r="N55" s="47">
        <v>18.110700000000001</v>
      </c>
      <c r="O55" s="47">
        <v>18.033100000000001</v>
      </c>
      <c r="P55" s="47">
        <v>18.954999999999998</v>
      </c>
      <c r="Q55" s="47">
        <v>3.7844600000000002</v>
      </c>
      <c r="R55" s="47">
        <v>3.3437100000000002</v>
      </c>
      <c r="S55" s="47">
        <v>3.9439600000000001</v>
      </c>
      <c r="T55" s="47">
        <v>3.2086299999999999</v>
      </c>
      <c r="U55" s="47">
        <v>3.6271599999999999</v>
      </c>
      <c r="V55" s="47">
        <v>3.3279299999999998</v>
      </c>
      <c r="W55" s="47">
        <v>3.3022100000000001</v>
      </c>
    </row>
    <row r="56" spans="1:23" x14ac:dyDescent="0.25">
      <c r="A56">
        <v>55</v>
      </c>
      <c r="B56" s="47">
        <v>4.0156700000000001</v>
      </c>
      <c r="C56" s="47">
        <v>12.1151</v>
      </c>
      <c r="D56" s="47">
        <v>12.7782</v>
      </c>
      <c r="E56" s="47">
        <v>14.092499999999999</v>
      </c>
      <c r="F56" s="47">
        <v>14.9321</v>
      </c>
      <c r="G56" s="47">
        <v>15.9213</v>
      </c>
      <c r="H56" s="47">
        <v>16.898399999999999</v>
      </c>
      <c r="I56" s="47">
        <v>17.9819</v>
      </c>
      <c r="J56" s="47">
        <v>16.098500000000001</v>
      </c>
      <c r="K56" s="47">
        <v>11.9422</v>
      </c>
      <c r="L56" s="47">
        <v>10.8329</v>
      </c>
      <c r="M56" s="47">
        <v>18.3157</v>
      </c>
      <c r="N56" s="47">
        <v>19.796500000000002</v>
      </c>
      <c r="O56" s="47">
        <v>21.31</v>
      </c>
      <c r="P56" s="47">
        <v>16.171500000000002</v>
      </c>
      <c r="Q56" s="47">
        <v>3.6937199999999999</v>
      </c>
      <c r="R56" s="47">
        <v>2.9573499999999999</v>
      </c>
      <c r="S56" s="47">
        <v>2.88489</v>
      </c>
      <c r="T56" s="47">
        <v>3.5444</v>
      </c>
      <c r="U56" s="47">
        <v>3.9036200000000001</v>
      </c>
      <c r="V56" s="47">
        <v>3.5489700000000002</v>
      </c>
      <c r="W56" s="47">
        <v>3.52616</v>
      </c>
    </row>
    <row r="57" spans="1:23" x14ac:dyDescent="0.25">
      <c r="A57">
        <v>56</v>
      </c>
      <c r="B57" s="47">
        <v>5</v>
      </c>
      <c r="C57" s="47">
        <v>12.0152</v>
      </c>
      <c r="D57" s="47">
        <v>13.0185</v>
      </c>
      <c r="E57" s="47">
        <v>13.9124</v>
      </c>
      <c r="F57" s="47">
        <v>14.6503</v>
      </c>
      <c r="G57" s="47">
        <v>16.036799999999999</v>
      </c>
      <c r="H57" s="47">
        <v>17.069700000000001</v>
      </c>
      <c r="I57" s="47">
        <v>17.9588</v>
      </c>
      <c r="J57" s="47">
        <v>10</v>
      </c>
      <c r="K57" s="47">
        <v>16.176300000000001</v>
      </c>
      <c r="L57" s="47">
        <v>15.590199999999999</v>
      </c>
      <c r="M57" s="47">
        <v>16.3645</v>
      </c>
      <c r="N57" s="47">
        <v>14.603899999999999</v>
      </c>
      <c r="O57" s="47">
        <v>19.597300000000001</v>
      </c>
      <c r="P57" s="47">
        <v>15.7949</v>
      </c>
      <c r="Q57" s="47">
        <v>3.6786500000000002</v>
      </c>
      <c r="R57" s="47">
        <v>3.8808600000000002</v>
      </c>
      <c r="S57" s="47">
        <v>3.20255</v>
      </c>
      <c r="T57" s="47">
        <v>2.86361</v>
      </c>
      <c r="U57" s="47">
        <v>3.2216200000000002</v>
      </c>
      <c r="V57" s="47">
        <v>2.9162400000000002</v>
      </c>
      <c r="W57" s="47">
        <v>2.8043200000000001</v>
      </c>
    </row>
    <row r="58" spans="1:23" x14ac:dyDescent="0.25">
      <c r="A58">
        <v>57</v>
      </c>
      <c r="B58" s="47">
        <v>5</v>
      </c>
      <c r="C58" s="47">
        <v>12.018599999999999</v>
      </c>
      <c r="D58" s="47">
        <v>12.888999999999999</v>
      </c>
      <c r="E58" s="47">
        <v>14.088200000000001</v>
      </c>
      <c r="F58" s="47">
        <v>15.043699999999999</v>
      </c>
      <c r="G58" s="47">
        <v>16.0412</v>
      </c>
      <c r="H58" s="47">
        <v>17.267700000000001</v>
      </c>
      <c r="I58" s="47">
        <v>17.799600000000002</v>
      </c>
      <c r="J58" s="47">
        <v>10.660600000000001</v>
      </c>
      <c r="K58" s="47">
        <v>12.876099999999999</v>
      </c>
      <c r="L58" s="47">
        <v>14.3545</v>
      </c>
      <c r="M58" s="47">
        <v>18.808</v>
      </c>
      <c r="N58" s="47">
        <v>16.366700000000002</v>
      </c>
      <c r="O58" s="47">
        <v>21.979399999999998</v>
      </c>
      <c r="P58" s="47">
        <v>26.432300000000001</v>
      </c>
      <c r="Q58" s="47">
        <v>2.9538700000000002</v>
      </c>
      <c r="R58" s="47">
        <v>3.14228</v>
      </c>
      <c r="S58" s="47">
        <v>2.7337199999999999</v>
      </c>
      <c r="T58" s="47">
        <v>2.6581899999999998</v>
      </c>
      <c r="U58" s="47">
        <v>2.81942</v>
      </c>
      <c r="V58" s="47">
        <v>2.8334299999999999</v>
      </c>
      <c r="W58" s="47">
        <v>2.7965900000000001</v>
      </c>
    </row>
    <row r="59" spans="1:23" x14ac:dyDescent="0.25">
      <c r="A59">
        <v>58</v>
      </c>
      <c r="B59" s="47">
        <v>4.1034300000000004</v>
      </c>
      <c r="C59" s="47">
        <v>12.0078</v>
      </c>
      <c r="D59" s="47">
        <v>13.051600000000001</v>
      </c>
      <c r="E59" s="47">
        <v>14.0558</v>
      </c>
      <c r="F59" s="47">
        <v>14.961</v>
      </c>
      <c r="G59" s="47">
        <v>15.871</v>
      </c>
      <c r="H59" s="47">
        <v>16.869800000000001</v>
      </c>
      <c r="I59" s="47">
        <v>18.017399999999999</v>
      </c>
      <c r="J59" s="47">
        <v>21.25</v>
      </c>
      <c r="K59" s="47">
        <v>25.418099999999999</v>
      </c>
      <c r="L59" s="47">
        <v>19.4819</v>
      </c>
      <c r="M59" s="47">
        <v>27.082899999999999</v>
      </c>
      <c r="N59" s="47">
        <v>27.8506</v>
      </c>
      <c r="O59" s="47">
        <v>30.4892</v>
      </c>
      <c r="P59" s="47">
        <v>30.002300000000002</v>
      </c>
      <c r="Q59" s="47">
        <v>2.3696600000000001</v>
      </c>
      <c r="R59" s="47">
        <v>2.24546</v>
      </c>
      <c r="S59" s="47">
        <v>1.96183</v>
      </c>
      <c r="T59" s="47">
        <v>2.3328099999999998</v>
      </c>
      <c r="U59" s="47">
        <v>2.3521700000000001</v>
      </c>
      <c r="V59" s="47">
        <v>2.8674400000000002</v>
      </c>
      <c r="W59" s="47">
        <v>2.75204</v>
      </c>
    </row>
    <row r="60" spans="1:23" x14ac:dyDescent="0.25">
      <c r="A60">
        <v>59</v>
      </c>
      <c r="B60" s="47">
        <v>4.3994999999999997</v>
      </c>
      <c r="C60" s="47">
        <v>11.686199999999999</v>
      </c>
      <c r="D60" s="47">
        <v>13.297599999999999</v>
      </c>
      <c r="E60" s="47">
        <v>13.926</v>
      </c>
      <c r="F60" s="47">
        <v>14.767200000000001</v>
      </c>
      <c r="G60" s="47">
        <v>15.9154</v>
      </c>
      <c r="H60" s="47">
        <v>17.064</v>
      </c>
      <c r="I60" s="47">
        <v>18.033999999999999</v>
      </c>
      <c r="J60" s="47">
        <v>14.803900000000001</v>
      </c>
      <c r="K60" s="47">
        <v>20.5245</v>
      </c>
      <c r="L60" s="47">
        <v>18.458200000000001</v>
      </c>
      <c r="M60" s="47">
        <v>19.237200000000001</v>
      </c>
      <c r="N60" s="47">
        <v>20.884699999999999</v>
      </c>
      <c r="O60" s="47">
        <v>18.571100000000001</v>
      </c>
      <c r="P60" s="47">
        <v>29.494299999999999</v>
      </c>
      <c r="Q60" s="47">
        <v>3.0427599999999999</v>
      </c>
      <c r="R60" s="47">
        <v>3.4160599999999999</v>
      </c>
      <c r="S60" s="47">
        <v>2.8030400000000002</v>
      </c>
      <c r="T60" s="47">
        <v>2.9125700000000001</v>
      </c>
      <c r="U60" s="47">
        <v>2.4614600000000002</v>
      </c>
      <c r="V60" s="47">
        <v>2.4533299999999998</v>
      </c>
      <c r="W60" s="47">
        <v>2.6707999999999998</v>
      </c>
    </row>
    <row r="61" spans="1:23" x14ac:dyDescent="0.25">
      <c r="A61">
        <v>60</v>
      </c>
      <c r="B61" s="47">
        <v>3.79528</v>
      </c>
      <c r="C61" s="47">
        <v>11.9734</v>
      </c>
      <c r="D61" s="47">
        <v>12.9255</v>
      </c>
      <c r="E61" s="47">
        <v>13.895300000000001</v>
      </c>
      <c r="F61" s="47">
        <v>15.178900000000001</v>
      </c>
      <c r="G61" s="47">
        <v>15.754899999999999</v>
      </c>
      <c r="H61" s="47">
        <v>17.300699999999999</v>
      </c>
      <c r="I61" s="47">
        <v>17.945799999999998</v>
      </c>
      <c r="J61" s="47">
        <v>22.1633</v>
      </c>
      <c r="K61" s="47">
        <v>26.543099999999999</v>
      </c>
      <c r="L61" s="47">
        <v>21.4255</v>
      </c>
      <c r="M61" s="47">
        <v>24.006900000000002</v>
      </c>
      <c r="N61" s="47">
        <v>24.203099999999999</v>
      </c>
      <c r="O61" s="47">
        <v>25.109300000000001</v>
      </c>
      <c r="P61" s="47">
        <v>30.572900000000001</v>
      </c>
      <c r="Q61" s="47">
        <v>3.2141000000000002</v>
      </c>
      <c r="R61" s="47">
        <v>2.78166</v>
      </c>
      <c r="S61" s="47">
        <v>2.5922399999999999</v>
      </c>
      <c r="T61" s="47">
        <v>3.0719599999999998</v>
      </c>
      <c r="U61" s="47">
        <v>3.4343300000000001</v>
      </c>
      <c r="V61" s="47">
        <v>3.0095800000000001</v>
      </c>
      <c r="W61" s="47">
        <v>3.2530299999999999</v>
      </c>
    </row>
    <row r="62" spans="1:23" x14ac:dyDescent="0.25">
      <c r="A62">
        <v>61</v>
      </c>
      <c r="B62" s="47">
        <v>3.36084</v>
      </c>
      <c r="C62" s="47">
        <v>11.9331</v>
      </c>
      <c r="D62" s="47">
        <v>12.9893</v>
      </c>
      <c r="E62" s="47">
        <v>14.1937</v>
      </c>
      <c r="F62" s="47">
        <v>14.9268</v>
      </c>
      <c r="G62" s="47">
        <v>15.9437</v>
      </c>
      <c r="H62" s="47">
        <v>17.070599999999999</v>
      </c>
      <c r="I62" s="47">
        <v>18.026299999999999</v>
      </c>
      <c r="J62" s="47">
        <v>14.722300000000001</v>
      </c>
      <c r="K62" s="47">
        <v>18.993500000000001</v>
      </c>
      <c r="L62" s="47">
        <v>10.498200000000001</v>
      </c>
      <c r="M62" s="47">
        <v>14.219200000000001</v>
      </c>
      <c r="N62" s="47">
        <v>18.794599999999999</v>
      </c>
      <c r="O62" s="47">
        <v>16.4391</v>
      </c>
      <c r="P62" s="47">
        <v>16.6096</v>
      </c>
      <c r="Q62" s="47">
        <v>3.9267099999999999</v>
      </c>
      <c r="R62" s="47">
        <v>4.3021900000000004</v>
      </c>
      <c r="S62" s="47">
        <v>3.5674800000000002</v>
      </c>
      <c r="T62" s="47">
        <v>3.6706400000000001</v>
      </c>
      <c r="U62" s="47">
        <v>4.2545799999999998</v>
      </c>
      <c r="V62" s="47">
        <v>3.1237400000000002</v>
      </c>
      <c r="W62" s="47">
        <v>3.4230100000000001</v>
      </c>
    </row>
    <row r="63" spans="1:23" x14ac:dyDescent="0.25">
      <c r="A63">
        <v>62</v>
      </c>
      <c r="B63" s="47">
        <v>4.3959900000000003</v>
      </c>
      <c r="C63" s="47">
        <v>12.030900000000001</v>
      </c>
      <c r="D63" s="47">
        <v>13.063700000000001</v>
      </c>
      <c r="E63" s="47">
        <v>14.3034</v>
      </c>
      <c r="F63" s="47">
        <v>15.276199999999999</v>
      </c>
      <c r="G63" s="47">
        <v>16.013000000000002</v>
      </c>
      <c r="H63" s="47">
        <v>17.072500000000002</v>
      </c>
      <c r="I63" s="47">
        <v>18.151900000000001</v>
      </c>
      <c r="J63" s="47">
        <v>20.849900000000002</v>
      </c>
      <c r="K63" s="47">
        <v>18.7883</v>
      </c>
      <c r="L63" s="47">
        <v>24.261900000000001</v>
      </c>
      <c r="M63" s="47">
        <v>18.459900000000001</v>
      </c>
      <c r="N63" s="47">
        <v>22.176600000000001</v>
      </c>
      <c r="O63" s="47">
        <v>22.6341</v>
      </c>
      <c r="P63" s="47">
        <v>21.064</v>
      </c>
      <c r="Q63" s="47">
        <v>2.0477699999999999</v>
      </c>
      <c r="R63" s="47">
        <v>1.62771</v>
      </c>
      <c r="S63" s="47">
        <v>2.34165</v>
      </c>
      <c r="T63" s="47">
        <v>2.62235</v>
      </c>
      <c r="U63" s="47">
        <v>2.2936899999999998</v>
      </c>
      <c r="V63" s="47">
        <v>2.5693899999999998</v>
      </c>
      <c r="W63" s="47">
        <v>2.5800100000000001</v>
      </c>
    </row>
    <row r="64" spans="1:23" x14ac:dyDescent="0.25">
      <c r="A64">
        <v>63</v>
      </c>
      <c r="B64" s="47">
        <v>4.10595</v>
      </c>
      <c r="C64" s="47">
        <v>11.9406</v>
      </c>
      <c r="D64" s="47">
        <v>13.2287</v>
      </c>
      <c r="E64" s="47">
        <v>14.072800000000001</v>
      </c>
      <c r="F64" s="47">
        <v>14.8995</v>
      </c>
      <c r="G64" s="47">
        <v>16.145399999999999</v>
      </c>
      <c r="H64" s="47">
        <v>17.036200000000001</v>
      </c>
      <c r="I64" s="47">
        <v>18.181799999999999</v>
      </c>
      <c r="J64" s="47">
        <v>16.796700000000001</v>
      </c>
      <c r="K64" s="47">
        <v>17.816299999999998</v>
      </c>
      <c r="L64" s="47">
        <v>13.1715</v>
      </c>
      <c r="M64" s="47">
        <v>11.763400000000001</v>
      </c>
      <c r="N64" s="47">
        <v>12.2028</v>
      </c>
      <c r="O64" s="47">
        <v>12.717599999999999</v>
      </c>
      <c r="P64" s="47">
        <v>12.270799999999999</v>
      </c>
      <c r="Q64" s="47">
        <v>3.3751199999999999</v>
      </c>
      <c r="R64" s="47">
        <v>3.3572500000000001</v>
      </c>
      <c r="S64" s="47">
        <v>3.4043399999999999</v>
      </c>
      <c r="T64" s="47">
        <v>3.5727000000000002</v>
      </c>
      <c r="U64" s="47">
        <v>3.4396399999999998</v>
      </c>
      <c r="V64" s="47">
        <v>4.2028999999999996</v>
      </c>
      <c r="W64" s="47">
        <v>4.0953299999999997</v>
      </c>
    </row>
    <row r="65" spans="1:23" x14ac:dyDescent="0.25">
      <c r="A65">
        <v>64</v>
      </c>
      <c r="B65" s="47">
        <v>4.53261</v>
      </c>
      <c r="C65" s="47">
        <v>11.983000000000001</v>
      </c>
      <c r="D65" s="47">
        <v>12.992699999999999</v>
      </c>
      <c r="E65" s="47">
        <v>13.9054</v>
      </c>
      <c r="F65" s="47">
        <v>15.205500000000001</v>
      </c>
      <c r="G65" s="47">
        <v>15.8742</v>
      </c>
      <c r="H65" s="47">
        <v>16.8765</v>
      </c>
      <c r="I65" s="47">
        <v>18.076599999999999</v>
      </c>
      <c r="J65" s="47">
        <v>16.689800000000002</v>
      </c>
      <c r="K65" s="47">
        <v>11.8931</v>
      </c>
      <c r="L65" s="47">
        <v>17.6677</v>
      </c>
      <c r="M65" s="47">
        <v>18.551400000000001</v>
      </c>
      <c r="N65" s="47">
        <v>19.0855</v>
      </c>
      <c r="O65" s="47">
        <v>20.73</v>
      </c>
      <c r="P65" s="47">
        <v>22.139199999999999</v>
      </c>
      <c r="Q65" s="47">
        <v>2.5570400000000002</v>
      </c>
      <c r="R65" s="47">
        <v>2.5396200000000002</v>
      </c>
      <c r="S65" s="47">
        <v>2.327</v>
      </c>
      <c r="T65" s="47">
        <v>2.8927900000000002</v>
      </c>
      <c r="U65" s="47">
        <v>2.47749</v>
      </c>
      <c r="V65" s="47">
        <v>2.6414900000000001</v>
      </c>
      <c r="W65" s="47">
        <v>2.2696499999999999</v>
      </c>
    </row>
    <row r="66" spans="1:23" x14ac:dyDescent="0.25">
      <c r="A66">
        <v>65</v>
      </c>
      <c r="B66" s="47">
        <v>4.0255400000000003</v>
      </c>
      <c r="C66" s="47">
        <v>12.3812</v>
      </c>
      <c r="D66" s="47">
        <v>13.2227</v>
      </c>
      <c r="E66" s="47">
        <v>13.992000000000001</v>
      </c>
      <c r="F66" s="47">
        <v>15.0885</v>
      </c>
      <c r="G66" s="47">
        <v>15.8575</v>
      </c>
      <c r="H66" s="47">
        <v>16.8127</v>
      </c>
      <c r="I66" s="47">
        <v>17.979099999999999</v>
      </c>
      <c r="J66" s="47">
        <v>15.0594</v>
      </c>
      <c r="K66" s="47">
        <v>15.809100000000001</v>
      </c>
      <c r="L66" s="47">
        <v>10.186299999999999</v>
      </c>
      <c r="M66" s="47">
        <v>10.020300000000001</v>
      </c>
      <c r="N66" s="47">
        <v>10.6065</v>
      </c>
      <c r="O66" s="47">
        <v>12.541700000000001</v>
      </c>
      <c r="P66" s="47">
        <v>13.2911</v>
      </c>
      <c r="Q66" s="47">
        <v>2.2920400000000001</v>
      </c>
      <c r="R66" s="47">
        <v>1.98613</v>
      </c>
      <c r="S66" s="47">
        <v>2.1732200000000002</v>
      </c>
      <c r="T66" s="47">
        <v>2.6692100000000001</v>
      </c>
      <c r="U66" s="47">
        <v>2.8893599999999999</v>
      </c>
      <c r="V66" s="47">
        <v>2.90726</v>
      </c>
      <c r="W66" s="47">
        <v>2.7976399999999999</v>
      </c>
    </row>
    <row r="67" spans="1:23" x14ac:dyDescent="0.25">
      <c r="A67">
        <v>66</v>
      </c>
      <c r="B67" s="47">
        <v>4.1807400000000001</v>
      </c>
      <c r="C67" s="47">
        <v>11.8262</v>
      </c>
      <c r="D67" s="47">
        <v>12.812200000000001</v>
      </c>
      <c r="E67" s="47">
        <v>14.0153</v>
      </c>
      <c r="F67" s="47">
        <v>14.9876</v>
      </c>
      <c r="G67" s="47">
        <v>15.917199999999999</v>
      </c>
      <c r="H67" s="47">
        <v>16.886199999999999</v>
      </c>
      <c r="I67" s="47">
        <v>17.857199999999999</v>
      </c>
      <c r="J67" s="47">
        <v>14.921799999999999</v>
      </c>
      <c r="K67" s="47">
        <v>15.058400000000001</v>
      </c>
      <c r="L67" s="47">
        <v>17.6234</v>
      </c>
      <c r="M67" s="47">
        <v>16.320900000000002</v>
      </c>
      <c r="N67" s="47">
        <v>15.517200000000001</v>
      </c>
      <c r="O67" s="47">
        <v>21.403300000000002</v>
      </c>
      <c r="P67" s="47">
        <v>32.186599999999999</v>
      </c>
      <c r="Q67" s="47">
        <v>2.84036</v>
      </c>
      <c r="R67" s="47">
        <v>3.24159</v>
      </c>
      <c r="S67" s="47">
        <v>3.5028700000000002</v>
      </c>
      <c r="T67" s="47">
        <v>3.2499199999999999</v>
      </c>
      <c r="U67" s="47">
        <v>2.7418800000000001</v>
      </c>
      <c r="V67" s="47">
        <v>2.92821</v>
      </c>
      <c r="W67" s="47">
        <v>3.4964300000000001</v>
      </c>
    </row>
    <row r="68" spans="1:23" x14ac:dyDescent="0.25">
      <c r="A68">
        <v>67</v>
      </c>
      <c r="B68" s="47">
        <v>3.3626299999999998</v>
      </c>
      <c r="C68" s="47">
        <v>11.8421</v>
      </c>
      <c r="D68" s="47">
        <v>12.9282</v>
      </c>
      <c r="E68" s="47">
        <v>14.142899999999999</v>
      </c>
      <c r="F68" s="47">
        <v>14.9178</v>
      </c>
      <c r="G68" s="47">
        <v>16.0303</v>
      </c>
      <c r="H68" s="47">
        <v>16.933700000000002</v>
      </c>
      <c r="I68" s="47">
        <v>17.885400000000001</v>
      </c>
      <c r="J68" s="47">
        <v>16.6435</v>
      </c>
      <c r="K68" s="47">
        <v>19.1449</v>
      </c>
      <c r="L68" s="47">
        <v>17.759499999999999</v>
      </c>
      <c r="M68" s="47">
        <v>12.0549</v>
      </c>
      <c r="N68" s="47">
        <v>17.562799999999999</v>
      </c>
      <c r="O68" s="47">
        <v>14.2088</v>
      </c>
      <c r="P68" s="47">
        <v>19.572199999999999</v>
      </c>
      <c r="Q68" s="47">
        <v>3.40896</v>
      </c>
      <c r="R68" s="47">
        <v>4.0535800000000002</v>
      </c>
      <c r="S68" s="47">
        <v>4.0311000000000003</v>
      </c>
      <c r="T68" s="47">
        <v>3.6888000000000001</v>
      </c>
      <c r="U68" s="47">
        <v>3.5467499999999998</v>
      </c>
      <c r="V68" s="47">
        <v>3.2481900000000001</v>
      </c>
      <c r="W68" s="47">
        <v>3.7716699999999999</v>
      </c>
    </row>
    <row r="69" spans="1:23" x14ac:dyDescent="0.25">
      <c r="A69">
        <v>68</v>
      </c>
      <c r="B69" s="47">
        <v>3.2667600000000001</v>
      </c>
      <c r="C69" s="47">
        <v>11.754099999999999</v>
      </c>
      <c r="D69" s="47">
        <v>12.9313</v>
      </c>
      <c r="E69" s="47">
        <v>13.9102</v>
      </c>
      <c r="F69" s="47">
        <v>15.603999999999999</v>
      </c>
      <c r="G69" s="47">
        <v>15.963200000000001</v>
      </c>
      <c r="H69" s="47">
        <v>16.975000000000001</v>
      </c>
      <c r="I69" s="47">
        <v>17.832899999999999</v>
      </c>
      <c r="J69" s="47">
        <v>12.049899999999999</v>
      </c>
      <c r="K69" s="47">
        <v>12.48</v>
      </c>
      <c r="L69" s="47">
        <v>17.457000000000001</v>
      </c>
      <c r="M69" s="47">
        <v>26.0395</v>
      </c>
      <c r="N69" s="47">
        <v>19.864899999999999</v>
      </c>
      <c r="O69" s="47">
        <v>26.8172</v>
      </c>
      <c r="P69" s="47">
        <v>29.549700000000001</v>
      </c>
      <c r="Q69" s="47">
        <v>2.72627</v>
      </c>
      <c r="R69" s="47">
        <v>2.9579200000000001</v>
      </c>
      <c r="S69" s="47">
        <v>2.5884</v>
      </c>
      <c r="T69" s="47">
        <v>2.4345599999999998</v>
      </c>
      <c r="U69" s="47">
        <v>2.70519</v>
      </c>
      <c r="V69" s="47">
        <v>2.5811500000000001</v>
      </c>
      <c r="W69" s="47">
        <v>2.4829300000000001</v>
      </c>
    </row>
    <row r="70" spans="1:23" x14ac:dyDescent="0.25">
      <c r="A70">
        <v>69</v>
      </c>
      <c r="B70" s="47">
        <v>5</v>
      </c>
      <c r="C70" s="47">
        <v>12.12</v>
      </c>
      <c r="D70" s="47">
        <v>13.0756</v>
      </c>
      <c r="E70" s="47">
        <v>14.040100000000001</v>
      </c>
      <c r="F70" s="47">
        <v>15.268000000000001</v>
      </c>
      <c r="G70" s="47">
        <v>15.845599999999999</v>
      </c>
      <c r="H70" s="47">
        <v>17.129799999999999</v>
      </c>
      <c r="I70" s="47">
        <v>18.244499999999999</v>
      </c>
      <c r="J70" s="47">
        <v>16.930499999999999</v>
      </c>
      <c r="K70" s="47">
        <v>21.106400000000001</v>
      </c>
      <c r="L70" s="47">
        <v>19.896799999999999</v>
      </c>
      <c r="M70" s="47">
        <v>22.201799999999999</v>
      </c>
      <c r="N70" s="47">
        <v>17.729399999999998</v>
      </c>
      <c r="O70" s="47">
        <v>22.5519</v>
      </c>
      <c r="P70" s="47">
        <v>24.652200000000001</v>
      </c>
      <c r="Q70" s="47">
        <v>1.9220999999999999</v>
      </c>
      <c r="R70" s="47">
        <v>2.2334100000000001</v>
      </c>
      <c r="S70" s="47">
        <v>1.90002</v>
      </c>
      <c r="T70" s="47">
        <v>2.5326300000000002</v>
      </c>
      <c r="U70" s="47">
        <v>2.3338899999999998</v>
      </c>
      <c r="V70" s="47">
        <v>2.4822600000000001</v>
      </c>
      <c r="W70" s="47">
        <v>2.8175599999999998</v>
      </c>
    </row>
    <row r="71" spans="1:23" x14ac:dyDescent="0.25">
      <c r="A71">
        <v>70</v>
      </c>
      <c r="B71" s="47">
        <v>2.43737</v>
      </c>
      <c r="C71" s="47">
        <v>11.935</v>
      </c>
      <c r="D71" s="47">
        <v>12.963100000000001</v>
      </c>
      <c r="E71" s="47">
        <v>13.792299999999999</v>
      </c>
      <c r="F71" s="47">
        <v>15.0563</v>
      </c>
      <c r="G71" s="47">
        <v>16.067799999999998</v>
      </c>
      <c r="H71" s="47">
        <v>16.828900000000001</v>
      </c>
      <c r="I71" s="47">
        <v>18.130199999999999</v>
      </c>
      <c r="J71" s="47">
        <v>13.9617</v>
      </c>
      <c r="K71" s="47">
        <v>18.107399999999998</v>
      </c>
      <c r="L71" s="47">
        <v>15.0319</v>
      </c>
      <c r="M71" s="47">
        <v>19.027899999999999</v>
      </c>
      <c r="N71" s="47">
        <v>16.194199999999999</v>
      </c>
      <c r="O71" s="47">
        <v>17.343299999999999</v>
      </c>
      <c r="P71" s="47">
        <v>25.644200000000001</v>
      </c>
      <c r="Q71" s="47">
        <v>2.6688900000000002</v>
      </c>
      <c r="R71" s="47">
        <v>2.4573800000000001</v>
      </c>
      <c r="S71" s="47">
        <v>2.7061299999999999</v>
      </c>
      <c r="T71" s="47">
        <v>2.8014600000000001</v>
      </c>
      <c r="U71" s="47">
        <v>2.89906</v>
      </c>
      <c r="V71" s="47">
        <v>3.06691</v>
      </c>
      <c r="W71" s="47">
        <v>3.4373900000000002</v>
      </c>
    </row>
    <row r="72" spans="1:23" x14ac:dyDescent="0.25">
      <c r="A72">
        <v>71</v>
      </c>
      <c r="B72" s="47">
        <v>3.4681000000000002</v>
      </c>
      <c r="C72" s="47">
        <v>11.982100000000001</v>
      </c>
      <c r="D72" s="47">
        <v>12.960599999999999</v>
      </c>
      <c r="E72" s="47">
        <v>14.016400000000001</v>
      </c>
      <c r="F72" s="47">
        <v>14.907299999999999</v>
      </c>
      <c r="G72" s="47">
        <v>15.853199999999999</v>
      </c>
      <c r="H72" s="47">
        <v>16.807500000000001</v>
      </c>
      <c r="I72" s="47">
        <v>18.135200000000001</v>
      </c>
      <c r="J72" s="47">
        <v>13.219200000000001</v>
      </c>
      <c r="K72" s="47">
        <v>15.2553</v>
      </c>
      <c r="L72" s="47">
        <v>19.3855</v>
      </c>
      <c r="M72" s="47">
        <v>18.542999999999999</v>
      </c>
      <c r="N72" s="47">
        <v>12.5131</v>
      </c>
      <c r="O72" s="47">
        <v>12.282999999999999</v>
      </c>
      <c r="P72" s="47">
        <v>15.8026</v>
      </c>
      <c r="Q72" s="47">
        <v>3.3546200000000002</v>
      </c>
      <c r="R72" s="47">
        <v>3.3197899999999998</v>
      </c>
      <c r="S72" s="47">
        <v>3.1804800000000002</v>
      </c>
      <c r="T72" s="47">
        <v>3.2065600000000001</v>
      </c>
      <c r="U72" s="47">
        <v>3.1434099999999998</v>
      </c>
      <c r="V72" s="47">
        <v>2.9860600000000002</v>
      </c>
      <c r="W72" s="47">
        <v>3.1396000000000002</v>
      </c>
    </row>
    <row r="73" spans="1:23" x14ac:dyDescent="0.25">
      <c r="A73">
        <v>72</v>
      </c>
      <c r="B73" s="47">
        <v>4.40611</v>
      </c>
      <c r="C73" s="47">
        <v>12.190300000000001</v>
      </c>
      <c r="D73" s="47">
        <v>12.741199999999999</v>
      </c>
      <c r="E73" s="47">
        <v>14.1381</v>
      </c>
      <c r="F73" s="47">
        <v>15.3416</v>
      </c>
      <c r="G73" s="47">
        <v>15.943</v>
      </c>
      <c r="H73" s="47">
        <v>16.9695</v>
      </c>
      <c r="I73" s="47">
        <v>18.127199999999998</v>
      </c>
      <c r="J73" s="47">
        <v>22.2316</v>
      </c>
      <c r="K73" s="47">
        <v>23.140799999999999</v>
      </c>
      <c r="L73" s="47">
        <v>18.908899999999999</v>
      </c>
      <c r="M73" s="47">
        <v>20.2715</v>
      </c>
      <c r="N73" s="47">
        <v>20.106000000000002</v>
      </c>
      <c r="O73" s="47">
        <v>24.253699999999998</v>
      </c>
      <c r="P73" s="47">
        <v>27.006399999999999</v>
      </c>
      <c r="Q73" s="47">
        <v>1.0220100000000001</v>
      </c>
      <c r="R73" s="47">
        <v>1.4481599999999999</v>
      </c>
      <c r="S73" s="47">
        <v>2.06331</v>
      </c>
      <c r="T73" s="47">
        <v>2.4373300000000002</v>
      </c>
      <c r="U73" s="47">
        <v>2.2194500000000001</v>
      </c>
      <c r="V73" s="47">
        <v>2.7529300000000001</v>
      </c>
      <c r="W73" s="47">
        <v>3.1632500000000001</v>
      </c>
    </row>
    <row r="74" spans="1:23" x14ac:dyDescent="0.25">
      <c r="A74">
        <v>73</v>
      </c>
      <c r="B74" s="47">
        <v>3.5504899999999999</v>
      </c>
      <c r="C74" s="47">
        <v>11.844200000000001</v>
      </c>
      <c r="D74" s="47">
        <v>13.0906</v>
      </c>
      <c r="E74" s="47">
        <v>13.6722</v>
      </c>
      <c r="F74" s="47">
        <v>14.8386</v>
      </c>
      <c r="G74" s="47">
        <v>15.6419</v>
      </c>
      <c r="H74" s="47">
        <v>16.8628</v>
      </c>
      <c r="I74" s="47">
        <v>17.9434</v>
      </c>
      <c r="J74" s="47">
        <v>19.293700000000001</v>
      </c>
      <c r="K74" s="47">
        <v>13.2575</v>
      </c>
      <c r="L74" s="47">
        <v>15.8119</v>
      </c>
      <c r="M74" s="47">
        <v>21.914100000000001</v>
      </c>
      <c r="N74" s="47">
        <v>22.614100000000001</v>
      </c>
      <c r="O74" s="47">
        <v>17.381399999999999</v>
      </c>
      <c r="P74" s="47">
        <v>23.660299999999999</v>
      </c>
      <c r="Q74" s="47">
        <v>4.1733500000000001</v>
      </c>
      <c r="R74" s="47">
        <v>4.2159199999999997</v>
      </c>
      <c r="S74" s="47">
        <v>4.0629600000000003</v>
      </c>
      <c r="T74" s="47">
        <v>4.2554400000000001</v>
      </c>
      <c r="U74" s="47">
        <v>3.9008799999999999</v>
      </c>
      <c r="V74" s="47">
        <v>3.0735000000000001</v>
      </c>
      <c r="W74" s="47">
        <v>3.7190599999999998</v>
      </c>
    </row>
    <row r="75" spans="1:23" x14ac:dyDescent="0.25">
      <c r="A75">
        <v>74</v>
      </c>
      <c r="B75" s="47">
        <v>4.0818199999999996</v>
      </c>
      <c r="C75" s="47">
        <v>11.967000000000001</v>
      </c>
      <c r="D75" s="47">
        <v>12.826000000000001</v>
      </c>
      <c r="E75" s="47">
        <v>14.2119</v>
      </c>
      <c r="F75" s="47">
        <v>15.006600000000001</v>
      </c>
      <c r="G75" s="47">
        <v>15.913600000000001</v>
      </c>
      <c r="H75" s="47">
        <v>16.9375</v>
      </c>
      <c r="I75" s="47">
        <v>17.961500000000001</v>
      </c>
      <c r="J75" s="47">
        <v>16.512699999999999</v>
      </c>
      <c r="K75" s="47">
        <v>16.0398</v>
      </c>
      <c r="L75" s="47">
        <v>20.345800000000001</v>
      </c>
      <c r="M75" s="47">
        <v>22.372900000000001</v>
      </c>
      <c r="N75" s="47">
        <v>16.447299999999998</v>
      </c>
      <c r="O75" s="47">
        <v>23.237300000000001</v>
      </c>
      <c r="P75" s="47">
        <v>29.549499999999998</v>
      </c>
      <c r="Q75" s="47">
        <v>2.2742300000000002</v>
      </c>
      <c r="R75" s="47">
        <v>2.3145899999999999</v>
      </c>
      <c r="S75" s="47">
        <v>2.1701700000000002</v>
      </c>
      <c r="T75" s="47">
        <v>2.3392900000000001</v>
      </c>
      <c r="U75" s="47">
        <v>2.5080800000000001</v>
      </c>
      <c r="V75" s="47">
        <v>2.7833000000000001</v>
      </c>
      <c r="W75" s="47">
        <v>3.05931</v>
      </c>
    </row>
    <row r="76" spans="1:23" x14ac:dyDescent="0.25">
      <c r="A76">
        <v>75</v>
      </c>
      <c r="B76" s="47">
        <v>2.8767100000000001</v>
      </c>
      <c r="C76" s="47">
        <v>11.965999999999999</v>
      </c>
      <c r="D76" s="47">
        <v>13.249599999999999</v>
      </c>
      <c r="E76" s="47">
        <v>14.0466</v>
      </c>
      <c r="F76" s="47">
        <v>14.9787</v>
      </c>
      <c r="G76" s="47">
        <v>15.819599999999999</v>
      </c>
      <c r="H76" s="47">
        <v>17.333400000000001</v>
      </c>
      <c r="I76" s="47">
        <v>18.064900000000002</v>
      </c>
      <c r="J76" s="47">
        <v>25.347100000000001</v>
      </c>
      <c r="K76" s="47">
        <v>16.374600000000001</v>
      </c>
      <c r="L76" s="47">
        <v>21.49</v>
      </c>
      <c r="M76" s="47">
        <v>24.671800000000001</v>
      </c>
      <c r="N76" s="47">
        <v>24.0166</v>
      </c>
      <c r="O76" s="47">
        <v>18.337700000000002</v>
      </c>
      <c r="P76" s="47">
        <v>31.5321</v>
      </c>
      <c r="Q76" s="47">
        <v>3.5861800000000001</v>
      </c>
      <c r="R76" s="47">
        <v>2.31182</v>
      </c>
      <c r="S76" s="47">
        <v>3.0919099999999999</v>
      </c>
      <c r="T76" s="47">
        <v>2.8761399999999999</v>
      </c>
      <c r="U76" s="47">
        <v>3.69157</v>
      </c>
      <c r="V76" s="47">
        <v>3.2200799999999998</v>
      </c>
      <c r="W76" s="47">
        <v>3.6942400000000002</v>
      </c>
    </row>
    <row r="77" spans="1:23" x14ac:dyDescent="0.25">
      <c r="A77">
        <v>76</v>
      </c>
      <c r="B77" s="47">
        <v>3.9111699999999998</v>
      </c>
      <c r="C77" s="47">
        <v>12.228300000000001</v>
      </c>
      <c r="D77" s="47">
        <v>12.5723</v>
      </c>
      <c r="E77" s="47">
        <v>13.9572</v>
      </c>
      <c r="F77" s="47">
        <v>14.7874</v>
      </c>
      <c r="G77" s="47">
        <v>15.8331</v>
      </c>
      <c r="H77" s="47">
        <v>16.854600000000001</v>
      </c>
      <c r="I77" s="47">
        <v>18.068000000000001</v>
      </c>
      <c r="J77" s="47">
        <v>12.382</v>
      </c>
      <c r="K77" s="47">
        <v>10.635999999999999</v>
      </c>
      <c r="L77" s="47">
        <v>13.216699999999999</v>
      </c>
      <c r="M77" s="47">
        <v>20.749300000000002</v>
      </c>
      <c r="N77" s="47">
        <v>18.386399999999998</v>
      </c>
      <c r="O77" s="47">
        <v>23.7593</v>
      </c>
      <c r="P77" s="47">
        <v>27.404199999999999</v>
      </c>
      <c r="Q77" s="47">
        <v>3.3281299999999998</v>
      </c>
      <c r="R77" s="47">
        <v>2.9336600000000002</v>
      </c>
      <c r="S77" s="47">
        <v>2.9248799999999999</v>
      </c>
      <c r="T77" s="47">
        <v>2.7530000000000001</v>
      </c>
      <c r="U77" s="47">
        <v>2.7402000000000002</v>
      </c>
      <c r="V77" s="47">
        <v>2.54176</v>
      </c>
      <c r="W77" s="47">
        <v>3.0535000000000001</v>
      </c>
    </row>
    <row r="78" spans="1:23" x14ac:dyDescent="0.25">
      <c r="A78">
        <v>77</v>
      </c>
      <c r="B78" s="47">
        <v>3.5031500000000002</v>
      </c>
      <c r="C78" s="47">
        <v>12.088699999999999</v>
      </c>
      <c r="D78" s="47">
        <v>13.125999999999999</v>
      </c>
      <c r="E78" s="47">
        <v>13.8299</v>
      </c>
      <c r="F78" s="47">
        <v>14.8856</v>
      </c>
      <c r="G78" s="47">
        <v>15.7058</v>
      </c>
      <c r="H78" s="47">
        <v>16.739799999999999</v>
      </c>
      <c r="I78" s="47">
        <v>17.909600000000001</v>
      </c>
      <c r="J78" s="47">
        <v>15.318</v>
      </c>
      <c r="K78" s="47">
        <v>16.672899999999998</v>
      </c>
      <c r="L78" s="47">
        <v>18.316099999999999</v>
      </c>
      <c r="M78" s="47">
        <v>19.683599999999998</v>
      </c>
      <c r="N78" s="47">
        <v>16.334</v>
      </c>
      <c r="O78" s="47">
        <v>19.360199999999999</v>
      </c>
      <c r="P78" s="47">
        <v>27.4468</v>
      </c>
      <c r="Q78" s="47">
        <v>3.22539</v>
      </c>
      <c r="R78" s="47">
        <v>3.3939699999999999</v>
      </c>
      <c r="S78" s="47">
        <v>3.00698</v>
      </c>
      <c r="T78" s="47">
        <v>3.0682</v>
      </c>
      <c r="U78" s="47">
        <v>3.15605</v>
      </c>
      <c r="V78" s="47">
        <v>2.91066</v>
      </c>
      <c r="W78" s="47">
        <v>3.0012599999999998</v>
      </c>
    </row>
    <row r="79" spans="1:23" x14ac:dyDescent="0.25">
      <c r="A79">
        <v>78</v>
      </c>
      <c r="B79" s="47">
        <v>3.9129200000000002</v>
      </c>
      <c r="C79" s="47">
        <v>12.121600000000001</v>
      </c>
      <c r="D79" s="47">
        <v>13.2773</v>
      </c>
      <c r="E79" s="47">
        <v>14.228</v>
      </c>
      <c r="F79" s="47">
        <v>14.766400000000001</v>
      </c>
      <c r="G79" s="47">
        <v>15.936199999999999</v>
      </c>
      <c r="H79" s="47">
        <v>16.974299999999999</v>
      </c>
      <c r="I79" s="47">
        <v>17.998999999999999</v>
      </c>
      <c r="J79" s="47">
        <v>22.902200000000001</v>
      </c>
      <c r="K79" s="47">
        <v>16.715599999999998</v>
      </c>
      <c r="L79" s="47">
        <v>15.691800000000001</v>
      </c>
      <c r="M79" s="47">
        <v>14.6297</v>
      </c>
      <c r="N79" s="47">
        <v>22.195900000000002</v>
      </c>
      <c r="O79" s="47">
        <v>19.7957</v>
      </c>
      <c r="P79" s="47">
        <v>23.492799999999999</v>
      </c>
      <c r="Q79" s="47">
        <v>2.13422</v>
      </c>
      <c r="R79" s="47">
        <v>2.1393300000000002</v>
      </c>
      <c r="S79" s="47">
        <v>1.9461299999999999</v>
      </c>
      <c r="T79" s="47">
        <v>2.4933399999999999</v>
      </c>
      <c r="U79" s="47">
        <v>2.9899300000000002</v>
      </c>
      <c r="V79" s="47">
        <v>2.9914900000000002</v>
      </c>
      <c r="W79" s="47">
        <v>3.1577899999999999</v>
      </c>
    </row>
    <row r="80" spans="1:23" x14ac:dyDescent="0.25">
      <c r="A80">
        <v>79</v>
      </c>
      <c r="B80" s="47">
        <v>3.69374</v>
      </c>
      <c r="C80" s="47">
        <v>11.933299999999999</v>
      </c>
      <c r="D80" s="47">
        <v>12.7766</v>
      </c>
      <c r="E80" s="47">
        <v>13.7279</v>
      </c>
      <c r="F80" s="47">
        <v>14.9339</v>
      </c>
      <c r="G80" s="47">
        <v>15.9331</v>
      </c>
      <c r="H80" s="47">
        <v>17.232099999999999</v>
      </c>
      <c r="I80" s="47">
        <v>18.040299999999998</v>
      </c>
      <c r="J80" s="47">
        <v>19.098099999999999</v>
      </c>
      <c r="K80" s="47">
        <v>12.6846</v>
      </c>
      <c r="L80" s="47">
        <v>17.746700000000001</v>
      </c>
      <c r="M80" s="47">
        <v>13.859</v>
      </c>
      <c r="N80" s="47">
        <v>18.304400000000001</v>
      </c>
      <c r="O80" s="47">
        <v>16.477699999999999</v>
      </c>
      <c r="P80" s="47">
        <v>15.109</v>
      </c>
      <c r="Q80" s="47">
        <v>3.2549000000000001</v>
      </c>
      <c r="R80" s="47">
        <v>3.1171199999999999</v>
      </c>
      <c r="S80" s="47">
        <v>3.1398999999999999</v>
      </c>
      <c r="T80" s="47">
        <v>3.2677399999999999</v>
      </c>
      <c r="U80" s="47">
        <v>3.4588999999999999</v>
      </c>
      <c r="V80" s="47">
        <v>3.54881</v>
      </c>
      <c r="W80" s="47">
        <v>3.04087</v>
      </c>
    </row>
    <row r="81" spans="1:23" x14ac:dyDescent="0.25">
      <c r="A81">
        <v>80</v>
      </c>
      <c r="B81" s="47">
        <v>4.2343799999999998</v>
      </c>
      <c r="C81" s="47">
        <v>11.9002</v>
      </c>
      <c r="D81" s="47">
        <v>13.0654</v>
      </c>
      <c r="E81" s="47">
        <v>14.064399999999999</v>
      </c>
      <c r="F81" s="47">
        <v>15.308199999999999</v>
      </c>
      <c r="G81" s="47">
        <v>16.066400000000002</v>
      </c>
      <c r="H81" s="47">
        <v>16.909099999999999</v>
      </c>
      <c r="I81" s="47">
        <v>17.7592</v>
      </c>
      <c r="J81" s="47">
        <v>10.4278</v>
      </c>
      <c r="K81" s="47">
        <v>16.177700000000002</v>
      </c>
      <c r="L81" s="47">
        <v>13.8591</v>
      </c>
      <c r="M81" s="47">
        <v>14.400499999999999</v>
      </c>
      <c r="N81" s="47">
        <v>14.4466</v>
      </c>
      <c r="O81" s="47">
        <v>16.646699999999999</v>
      </c>
      <c r="P81" s="47">
        <v>22.084800000000001</v>
      </c>
      <c r="Q81" s="47">
        <v>3.6156799999999998</v>
      </c>
      <c r="R81" s="47">
        <v>3.6676799999999998</v>
      </c>
      <c r="S81" s="47">
        <v>4.2314699999999998</v>
      </c>
      <c r="T81" s="47">
        <v>3.31602</v>
      </c>
      <c r="U81" s="47">
        <v>3.18743</v>
      </c>
      <c r="V81" s="47">
        <v>3.0057399999999999</v>
      </c>
      <c r="W81" s="47">
        <v>2.68147</v>
      </c>
    </row>
    <row r="82" spans="1:23" x14ac:dyDescent="0.25">
      <c r="A82">
        <v>81</v>
      </c>
      <c r="B82" s="47">
        <v>3.53356</v>
      </c>
      <c r="C82" s="47">
        <v>11.8085</v>
      </c>
      <c r="D82" s="47">
        <v>12.8263</v>
      </c>
      <c r="E82" s="47">
        <v>13.932</v>
      </c>
      <c r="F82" s="47">
        <v>15.317500000000001</v>
      </c>
      <c r="G82" s="47">
        <v>15.9938</v>
      </c>
      <c r="H82" s="47">
        <v>17.217500000000001</v>
      </c>
      <c r="I82" s="47">
        <v>17.976900000000001</v>
      </c>
      <c r="J82" s="47">
        <v>17.011500000000002</v>
      </c>
      <c r="K82" s="47">
        <v>15.1288</v>
      </c>
      <c r="L82" s="47">
        <v>16.815899999999999</v>
      </c>
      <c r="M82" s="47">
        <v>11.506</v>
      </c>
      <c r="N82" s="47">
        <v>18.1312</v>
      </c>
      <c r="O82" s="47">
        <v>17.136099999999999</v>
      </c>
      <c r="P82" s="47">
        <v>19.880199999999999</v>
      </c>
      <c r="Q82" s="47">
        <v>2.78328</v>
      </c>
      <c r="R82" s="47">
        <v>3.1074899999999999</v>
      </c>
      <c r="S82" s="47">
        <v>2.6410999999999998</v>
      </c>
      <c r="T82" s="47">
        <v>2.73767</v>
      </c>
      <c r="U82" s="47">
        <v>2.78925</v>
      </c>
      <c r="V82" s="47">
        <v>2.9328699999999999</v>
      </c>
      <c r="W82" s="47">
        <v>3.5137900000000002</v>
      </c>
    </row>
    <row r="83" spans="1:23" x14ac:dyDescent="0.25">
      <c r="A83">
        <v>82</v>
      </c>
      <c r="B83" s="47">
        <v>4.6220100000000004</v>
      </c>
      <c r="C83" s="47">
        <v>12.074400000000001</v>
      </c>
      <c r="D83" s="47">
        <v>12.9231</v>
      </c>
      <c r="E83" s="47">
        <v>13.7209</v>
      </c>
      <c r="F83" s="47">
        <v>15.2165</v>
      </c>
      <c r="G83" s="47">
        <v>15.595499999999999</v>
      </c>
      <c r="H83" s="47">
        <v>17.0169</v>
      </c>
      <c r="I83" s="47">
        <v>18.003699999999998</v>
      </c>
      <c r="J83" s="47">
        <v>21.4543</v>
      </c>
      <c r="K83" s="47">
        <v>19.405999999999999</v>
      </c>
      <c r="L83" s="47">
        <v>21.706600000000002</v>
      </c>
      <c r="M83" s="47">
        <v>21.550699999999999</v>
      </c>
      <c r="N83" s="47">
        <v>17.543500000000002</v>
      </c>
      <c r="O83" s="47">
        <v>22.7013</v>
      </c>
      <c r="P83" s="47">
        <v>19.586400000000001</v>
      </c>
      <c r="Q83" s="47">
        <v>3.4300899999999999</v>
      </c>
      <c r="R83" s="47">
        <v>3.32829</v>
      </c>
      <c r="S83" s="47">
        <v>3.18906</v>
      </c>
      <c r="T83" s="47">
        <v>3.46441</v>
      </c>
      <c r="U83" s="47">
        <v>2.8776299999999999</v>
      </c>
      <c r="V83" s="47">
        <v>2.59117</v>
      </c>
      <c r="W83" s="47">
        <v>2.7914500000000002</v>
      </c>
    </row>
    <row r="84" spans="1:23" x14ac:dyDescent="0.25">
      <c r="A84">
        <v>83</v>
      </c>
      <c r="B84" s="47">
        <v>4.05077</v>
      </c>
      <c r="C84" s="47">
        <v>11.6416</v>
      </c>
      <c r="D84" s="47">
        <v>13.1432</v>
      </c>
      <c r="E84" s="47">
        <v>14.4953</v>
      </c>
      <c r="F84" s="47">
        <v>14.645799999999999</v>
      </c>
      <c r="G84" s="47">
        <v>16.047000000000001</v>
      </c>
      <c r="H84" s="47">
        <v>17.0307</v>
      </c>
      <c r="I84" s="47">
        <v>18.0563</v>
      </c>
      <c r="J84" s="47">
        <v>14.8324</v>
      </c>
      <c r="K84" s="47">
        <v>12.6675</v>
      </c>
      <c r="L84" s="47">
        <v>12.4437</v>
      </c>
      <c r="M84" s="47">
        <v>10.127700000000001</v>
      </c>
      <c r="N84" s="47">
        <v>16.8887</v>
      </c>
      <c r="O84" s="47">
        <v>15.0213</v>
      </c>
      <c r="P84" s="47">
        <v>15.3735</v>
      </c>
      <c r="Q84" s="47">
        <v>3.03695</v>
      </c>
      <c r="R84" s="47">
        <v>3.2386900000000001</v>
      </c>
      <c r="S84" s="47">
        <v>3.55</v>
      </c>
      <c r="T84" s="47">
        <v>3.2656999999999998</v>
      </c>
      <c r="U84" s="47">
        <v>3.5223100000000001</v>
      </c>
      <c r="V84" s="47">
        <v>3.9451700000000001</v>
      </c>
      <c r="W84" s="47">
        <v>3.3188200000000001</v>
      </c>
    </row>
    <row r="85" spans="1:23" x14ac:dyDescent="0.25">
      <c r="A85">
        <v>84</v>
      </c>
      <c r="B85" s="47">
        <v>3.4980699999999998</v>
      </c>
      <c r="C85" s="47">
        <v>11.9133</v>
      </c>
      <c r="D85" s="47">
        <v>13.3104</v>
      </c>
      <c r="E85" s="47">
        <v>13.8964</v>
      </c>
      <c r="F85" s="47">
        <v>15.062200000000001</v>
      </c>
      <c r="G85" s="47">
        <v>15.952999999999999</v>
      </c>
      <c r="H85" s="47">
        <v>17.088999999999999</v>
      </c>
      <c r="I85" s="47">
        <v>18.0154</v>
      </c>
      <c r="J85" s="47">
        <v>12.9564</v>
      </c>
      <c r="K85" s="47">
        <v>22.836600000000001</v>
      </c>
      <c r="L85" s="47">
        <v>16.2438</v>
      </c>
      <c r="M85" s="47">
        <v>22.496700000000001</v>
      </c>
      <c r="N85" s="47">
        <v>23.145499999999998</v>
      </c>
      <c r="O85" s="47">
        <v>28.453499999999998</v>
      </c>
      <c r="P85" s="47">
        <v>29.0717</v>
      </c>
      <c r="Q85" s="47">
        <v>3.37304</v>
      </c>
      <c r="R85" s="47">
        <v>3.3614199999999999</v>
      </c>
      <c r="S85" s="47">
        <v>2.9211100000000001</v>
      </c>
      <c r="T85" s="47">
        <v>2.9541499999999998</v>
      </c>
      <c r="U85" s="47">
        <v>2.7854100000000002</v>
      </c>
      <c r="V85" s="47">
        <v>2.8721399999999999</v>
      </c>
      <c r="W85" s="47">
        <v>2.2979699999999998</v>
      </c>
    </row>
    <row r="86" spans="1:23" x14ac:dyDescent="0.25">
      <c r="A86">
        <v>85</v>
      </c>
      <c r="B86" s="47">
        <v>4.6010299999999997</v>
      </c>
      <c r="C86" s="47">
        <v>11.530900000000001</v>
      </c>
      <c r="D86" s="47">
        <v>13.170299999999999</v>
      </c>
      <c r="E86" s="47">
        <v>13.9895</v>
      </c>
      <c r="F86" s="47">
        <v>15.0519</v>
      </c>
      <c r="G86" s="47">
        <v>16.207699999999999</v>
      </c>
      <c r="H86" s="47">
        <v>17.247800000000002</v>
      </c>
      <c r="I86" s="47">
        <v>18.049800000000001</v>
      </c>
      <c r="J86" s="47">
        <v>19.529900000000001</v>
      </c>
      <c r="K86" s="47">
        <v>13.7898</v>
      </c>
      <c r="L86" s="47">
        <v>17.650500000000001</v>
      </c>
      <c r="M86" s="47">
        <v>21.671900000000001</v>
      </c>
      <c r="N86" s="47">
        <v>19.311800000000002</v>
      </c>
      <c r="O86" s="47">
        <v>19.467700000000001</v>
      </c>
      <c r="P86" s="47">
        <v>20.757400000000001</v>
      </c>
      <c r="Q86" s="47">
        <v>2.8481700000000001</v>
      </c>
      <c r="R86" s="47">
        <v>3.1720600000000001</v>
      </c>
      <c r="S86" s="47">
        <v>2.5134799999999999</v>
      </c>
      <c r="T86" s="47">
        <v>3.0903200000000002</v>
      </c>
      <c r="U86" s="47">
        <v>3.3844599999999998</v>
      </c>
      <c r="V86" s="47">
        <v>2.9637699999999998</v>
      </c>
      <c r="W86" s="47">
        <v>2.3681199999999998</v>
      </c>
    </row>
    <row r="87" spans="1:23" x14ac:dyDescent="0.25">
      <c r="A87">
        <v>86</v>
      </c>
      <c r="B87" s="47">
        <v>3.5333399999999999</v>
      </c>
      <c r="C87" s="47">
        <v>11.9</v>
      </c>
      <c r="D87" s="47">
        <v>12.995200000000001</v>
      </c>
      <c r="E87" s="47">
        <v>13.917899999999999</v>
      </c>
      <c r="F87" s="47">
        <v>15.0669</v>
      </c>
      <c r="G87" s="47">
        <v>15.882999999999999</v>
      </c>
      <c r="H87" s="47">
        <v>16.800899999999999</v>
      </c>
      <c r="I87" s="47">
        <v>17.756900000000002</v>
      </c>
      <c r="J87" s="47">
        <v>12.5983</v>
      </c>
      <c r="K87" s="47">
        <v>19.3628</v>
      </c>
      <c r="L87" s="47">
        <v>17.840199999999999</v>
      </c>
      <c r="M87" s="47">
        <v>15.9491</v>
      </c>
      <c r="N87" s="47">
        <v>16.885400000000001</v>
      </c>
      <c r="O87" s="47">
        <v>17.146599999999999</v>
      </c>
      <c r="P87" s="47">
        <v>17.332699999999999</v>
      </c>
      <c r="Q87" s="47">
        <v>2.2223799999999998</v>
      </c>
      <c r="R87" s="47">
        <v>2.01993</v>
      </c>
      <c r="S87" s="47">
        <v>2.7534900000000002</v>
      </c>
      <c r="T87" s="47">
        <v>2.3008500000000001</v>
      </c>
      <c r="U87" s="47">
        <v>2.7643599999999999</v>
      </c>
      <c r="V87" s="47">
        <v>1.95879</v>
      </c>
      <c r="W87" s="47">
        <v>2.3464900000000002</v>
      </c>
    </row>
    <row r="88" spans="1:23" x14ac:dyDescent="0.25">
      <c r="A88">
        <v>87</v>
      </c>
      <c r="B88" s="47">
        <v>4.4829100000000004</v>
      </c>
      <c r="C88" s="47">
        <v>11.7697</v>
      </c>
      <c r="D88" s="47">
        <v>13.0624</v>
      </c>
      <c r="E88" s="47">
        <v>13.9589</v>
      </c>
      <c r="F88" s="47">
        <v>14.882099999999999</v>
      </c>
      <c r="G88" s="47">
        <v>16.098800000000001</v>
      </c>
      <c r="H88" s="47">
        <v>16.8232</v>
      </c>
      <c r="I88" s="47">
        <v>17.898599999999998</v>
      </c>
      <c r="J88" s="47">
        <v>25.364999999999998</v>
      </c>
      <c r="K88" s="47">
        <v>25.357600000000001</v>
      </c>
      <c r="L88" s="47">
        <v>30.810199999999998</v>
      </c>
      <c r="M88" s="47">
        <v>26.5046</v>
      </c>
      <c r="N88" s="47">
        <v>28.154</v>
      </c>
      <c r="O88" s="47">
        <v>28.1995</v>
      </c>
      <c r="P88" s="47">
        <v>25.1877</v>
      </c>
      <c r="Q88" s="47">
        <v>2.4873699999999999</v>
      </c>
      <c r="R88" s="47">
        <v>2.5175399999999999</v>
      </c>
      <c r="S88" s="47">
        <v>2.7644799999999998</v>
      </c>
      <c r="T88" s="47">
        <v>2.97553</v>
      </c>
      <c r="U88" s="47">
        <v>3.10426</v>
      </c>
      <c r="V88" s="47">
        <v>3.0201899999999999</v>
      </c>
      <c r="W88" s="47">
        <v>3.1205099999999999</v>
      </c>
    </row>
    <row r="89" spans="1:23" x14ac:dyDescent="0.25">
      <c r="A89">
        <v>88</v>
      </c>
      <c r="B89" s="47">
        <v>3.1192299999999999</v>
      </c>
      <c r="C89" s="47">
        <v>12.0435</v>
      </c>
      <c r="D89" s="47">
        <v>12.9213</v>
      </c>
      <c r="E89" s="47">
        <v>14.379099999999999</v>
      </c>
      <c r="F89" s="47">
        <v>14.968</v>
      </c>
      <c r="G89" s="47">
        <v>16.067799999999998</v>
      </c>
      <c r="H89" s="47">
        <v>16.847999999999999</v>
      </c>
      <c r="I89" s="47">
        <v>17.994800000000001</v>
      </c>
      <c r="J89" s="47">
        <v>16.113800000000001</v>
      </c>
      <c r="K89" s="47">
        <v>19.130700000000001</v>
      </c>
      <c r="L89" s="47">
        <v>17.438300000000002</v>
      </c>
      <c r="M89" s="47">
        <v>27.7317</v>
      </c>
      <c r="N89" s="47">
        <v>19.915600000000001</v>
      </c>
      <c r="O89" s="47">
        <v>29.92</v>
      </c>
      <c r="P89" s="47">
        <v>34.100900000000003</v>
      </c>
      <c r="Q89" s="47">
        <v>3.1387399999999999</v>
      </c>
      <c r="R89" s="47">
        <v>2.75576</v>
      </c>
      <c r="S89" s="47">
        <v>2.2268500000000002</v>
      </c>
      <c r="T89" s="47">
        <v>3.0494599999999998</v>
      </c>
      <c r="U89" s="47">
        <v>2.0403600000000002</v>
      </c>
      <c r="V89" s="47">
        <v>2.5557300000000001</v>
      </c>
      <c r="W89" s="47">
        <v>2.3880400000000002</v>
      </c>
    </row>
    <row r="90" spans="1:23" x14ac:dyDescent="0.25">
      <c r="A90">
        <v>89</v>
      </c>
      <c r="B90" s="47">
        <v>3.9756499999999999</v>
      </c>
      <c r="C90" s="47">
        <v>12.0762</v>
      </c>
      <c r="D90" s="47">
        <v>12.8813</v>
      </c>
      <c r="E90" s="47">
        <v>13.877000000000001</v>
      </c>
      <c r="F90" s="47">
        <v>15.095599999999999</v>
      </c>
      <c r="G90" s="47">
        <v>15.980700000000001</v>
      </c>
      <c r="H90" s="47">
        <v>16.757999999999999</v>
      </c>
      <c r="I90" s="47">
        <v>18.0974</v>
      </c>
      <c r="J90" s="47">
        <v>21.2486</v>
      </c>
      <c r="K90" s="47">
        <v>19.443300000000001</v>
      </c>
      <c r="L90" s="47">
        <v>27.191400000000002</v>
      </c>
      <c r="M90" s="47">
        <v>25.731300000000001</v>
      </c>
      <c r="N90" s="47">
        <v>25.5318</v>
      </c>
      <c r="O90" s="47">
        <v>27.689299999999999</v>
      </c>
      <c r="P90" s="47">
        <v>28.7713</v>
      </c>
      <c r="Q90" s="47">
        <v>2.0711400000000002</v>
      </c>
      <c r="R90" s="47">
        <v>2.69584</v>
      </c>
      <c r="S90" s="47">
        <v>2.69217</v>
      </c>
      <c r="T90" s="47">
        <v>3.1622499999999998</v>
      </c>
      <c r="U90" s="47">
        <v>3.3104</v>
      </c>
      <c r="V90" s="47">
        <v>3.6440800000000002</v>
      </c>
      <c r="W90" s="47">
        <v>3.9736400000000001</v>
      </c>
    </row>
    <row r="91" spans="1:23" x14ac:dyDescent="0.25">
      <c r="A91">
        <v>90</v>
      </c>
      <c r="B91" s="47">
        <v>4.8786199999999997</v>
      </c>
      <c r="C91" s="47">
        <v>11.9068</v>
      </c>
      <c r="D91" s="47">
        <v>12.931100000000001</v>
      </c>
      <c r="E91" s="47">
        <v>13.8582</v>
      </c>
      <c r="F91" s="47">
        <v>15.085900000000001</v>
      </c>
      <c r="G91" s="47">
        <v>15.855600000000001</v>
      </c>
      <c r="H91" s="47">
        <v>17.2407</v>
      </c>
      <c r="I91" s="47">
        <v>17.959</v>
      </c>
      <c r="J91" s="47">
        <v>21.921500000000002</v>
      </c>
      <c r="K91" s="47">
        <v>18.7638</v>
      </c>
      <c r="L91" s="47">
        <v>17.675699999999999</v>
      </c>
      <c r="M91" s="47">
        <v>20.254200000000001</v>
      </c>
      <c r="N91" s="47">
        <v>22.779800000000002</v>
      </c>
      <c r="O91" s="47">
        <v>26.938700000000001</v>
      </c>
      <c r="P91" s="47">
        <v>26.553599999999999</v>
      </c>
      <c r="Q91" s="47">
        <v>3.33047</v>
      </c>
      <c r="R91" s="47">
        <v>3.5177399999999999</v>
      </c>
      <c r="S91" s="47">
        <v>3.3741400000000001</v>
      </c>
      <c r="T91" s="47">
        <v>2.7379600000000002</v>
      </c>
      <c r="U91" s="47">
        <v>3.0377700000000001</v>
      </c>
      <c r="V91" s="47">
        <v>2.92116</v>
      </c>
      <c r="W91" s="47">
        <v>2.3992800000000001</v>
      </c>
    </row>
    <row r="92" spans="1:23" x14ac:dyDescent="0.25">
      <c r="A92">
        <v>91</v>
      </c>
      <c r="B92" s="47">
        <v>3.8840499999999998</v>
      </c>
      <c r="C92" s="47">
        <v>11.930199999999999</v>
      </c>
      <c r="D92" s="47">
        <v>12.964</v>
      </c>
      <c r="E92" s="47">
        <v>14.235799999999999</v>
      </c>
      <c r="F92" s="47">
        <v>15.255699999999999</v>
      </c>
      <c r="G92" s="47">
        <v>16.250800000000002</v>
      </c>
      <c r="H92" s="47">
        <v>17.055399999999999</v>
      </c>
      <c r="I92" s="47">
        <v>18.299499999999998</v>
      </c>
      <c r="J92" s="47">
        <v>18.6236</v>
      </c>
      <c r="K92" s="47">
        <v>12.0244</v>
      </c>
      <c r="L92" s="47">
        <v>20.794599999999999</v>
      </c>
      <c r="M92" s="47">
        <v>21.984100000000002</v>
      </c>
      <c r="N92" s="47">
        <v>22.2454</v>
      </c>
      <c r="O92" s="47">
        <v>24.6282</v>
      </c>
      <c r="P92" s="47">
        <v>26.6663</v>
      </c>
      <c r="Q92" s="47">
        <v>3.4940500000000001</v>
      </c>
      <c r="R92" s="47">
        <v>3.4522400000000002</v>
      </c>
      <c r="S92" s="47">
        <v>2.8005499999999999</v>
      </c>
      <c r="T92" s="47">
        <v>3.2528800000000002</v>
      </c>
      <c r="U92" s="47">
        <v>3.24762</v>
      </c>
      <c r="V92" s="47">
        <v>3.3631199999999999</v>
      </c>
      <c r="W92" s="47">
        <v>3.0225399999999998</v>
      </c>
    </row>
    <row r="93" spans="1:23" x14ac:dyDescent="0.25">
      <c r="A93">
        <v>92</v>
      </c>
      <c r="B93" s="47">
        <v>3.9430999999999998</v>
      </c>
      <c r="C93" s="47">
        <v>12.0472</v>
      </c>
      <c r="D93" s="47">
        <v>13.2072</v>
      </c>
      <c r="E93" s="47">
        <v>14.1816</v>
      </c>
      <c r="F93" s="47">
        <v>15.082700000000001</v>
      </c>
      <c r="G93" s="47">
        <v>16.189900000000002</v>
      </c>
      <c r="H93" s="47">
        <v>16.968800000000002</v>
      </c>
      <c r="I93" s="47">
        <v>17.784600000000001</v>
      </c>
      <c r="J93" s="47">
        <v>13.470599999999999</v>
      </c>
      <c r="K93" s="47">
        <v>10.8786</v>
      </c>
      <c r="L93" s="47">
        <v>13.252700000000001</v>
      </c>
      <c r="M93" s="47">
        <v>19.0974</v>
      </c>
      <c r="N93" s="47">
        <v>16.459599999999998</v>
      </c>
      <c r="O93" s="47">
        <v>10.3056</v>
      </c>
      <c r="P93" s="47">
        <v>18.2348</v>
      </c>
      <c r="Q93" s="47">
        <v>4.4534500000000001</v>
      </c>
      <c r="R93" s="47">
        <v>4.1458500000000003</v>
      </c>
      <c r="S93" s="47">
        <v>3.9196800000000001</v>
      </c>
      <c r="T93" s="47">
        <v>3.9075099999999998</v>
      </c>
      <c r="U93" s="47">
        <v>3.61314</v>
      </c>
      <c r="V93" s="47">
        <v>3.0657000000000001</v>
      </c>
      <c r="W93" s="47">
        <v>3.58988</v>
      </c>
    </row>
    <row r="94" spans="1:23" x14ac:dyDescent="0.25">
      <c r="A94">
        <v>93</v>
      </c>
      <c r="B94" s="47">
        <v>4.5811900000000003</v>
      </c>
      <c r="C94" s="47">
        <v>12.1105</v>
      </c>
      <c r="D94" s="47">
        <v>12.9191</v>
      </c>
      <c r="E94" s="47">
        <v>13.7562</v>
      </c>
      <c r="F94" s="47">
        <v>14.9984</v>
      </c>
      <c r="G94" s="47">
        <v>15.8485</v>
      </c>
      <c r="H94" s="47">
        <v>17.191800000000001</v>
      </c>
      <c r="I94" s="47">
        <v>18.197199999999999</v>
      </c>
      <c r="J94" s="47">
        <v>17.858799999999999</v>
      </c>
      <c r="K94" s="47">
        <v>18.176300000000001</v>
      </c>
      <c r="L94" s="47">
        <v>14.120699999999999</v>
      </c>
      <c r="M94" s="47">
        <v>14.089399999999999</v>
      </c>
      <c r="N94" s="47">
        <v>13.137600000000001</v>
      </c>
      <c r="O94" s="47">
        <v>20.370200000000001</v>
      </c>
      <c r="P94" s="47">
        <v>19.950600000000001</v>
      </c>
      <c r="Q94" s="47">
        <v>4.69937</v>
      </c>
      <c r="R94" s="47">
        <v>4.6333500000000001</v>
      </c>
      <c r="S94" s="47">
        <v>4.1101099999999997</v>
      </c>
      <c r="T94" s="47">
        <v>4.2033399999999999</v>
      </c>
      <c r="U94" s="47">
        <v>3.70065</v>
      </c>
      <c r="V94" s="47">
        <v>3.2996699999999999</v>
      </c>
      <c r="W94" s="47">
        <v>3.2447599999999999</v>
      </c>
    </row>
    <row r="95" spans="1:23" x14ac:dyDescent="0.25">
      <c r="A95">
        <v>94</v>
      </c>
      <c r="B95" s="47">
        <v>3.7197900000000002</v>
      </c>
      <c r="C95" s="47">
        <v>12.432499999999999</v>
      </c>
      <c r="D95" s="47">
        <v>13.4337</v>
      </c>
      <c r="E95" s="47">
        <v>13.9864</v>
      </c>
      <c r="F95" s="47">
        <v>14.851599999999999</v>
      </c>
      <c r="G95" s="47">
        <v>16.0136</v>
      </c>
      <c r="H95" s="47">
        <v>16.915500000000002</v>
      </c>
      <c r="I95" s="47">
        <v>18.023800000000001</v>
      </c>
      <c r="J95" s="47">
        <v>26.248200000000001</v>
      </c>
      <c r="K95" s="47">
        <v>19.582899999999999</v>
      </c>
      <c r="L95" s="47">
        <v>20.0886</v>
      </c>
      <c r="M95" s="47">
        <v>24.3157</v>
      </c>
      <c r="N95" s="47">
        <v>22.287299999999998</v>
      </c>
      <c r="O95" s="47">
        <v>24.234999999999999</v>
      </c>
      <c r="P95" s="47">
        <v>26.5763</v>
      </c>
      <c r="Q95" s="47">
        <v>2.7662800000000001</v>
      </c>
      <c r="R95" s="47">
        <v>2.3832800000000001</v>
      </c>
      <c r="S95" s="47">
        <v>2.6040000000000001</v>
      </c>
      <c r="T95" s="47">
        <v>2.6639900000000001</v>
      </c>
      <c r="U95" s="47">
        <v>2.5538599999999998</v>
      </c>
      <c r="V95" s="47">
        <v>2.6044399999999999</v>
      </c>
      <c r="W95" s="47">
        <v>2.8222100000000001</v>
      </c>
    </row>
    <row r="96" spans="1:23" x14ac:dyDescent="0.25">
      <c r="A96">
        <v>95</v>
      </c>
      <c r="B96" s="47">
        <v>3.50603</v>
      </c>
      <c r="C96" s="47">
        <v>11.9611</v>
      </c>
      <c r="D96" s="47">
        <v>13.0832</v>
      </c>
      <c r="E96" s="47">
        <v>13.912800000000001</v>
      </c>
      <c r="F96" s="47">
        <v>14.975099999999999</v>
      </c>
      <c r="G96" s="47">
        <v>16.225100000000001</v>
      </c>
      <c r="H96" s="47">
        <v>17.361799999999999</v>
      </c>
      <c r="I96" s="47">
        <v>17.9697</v>
      </c>
      <c r="J96" s="47">
        <v>22.841200000000001</v>
      </c>
      <c r="K96" s="47">
        <v>21.2575</v>
      </c>
      <c r="L96" s="47">
        <v>18.744</v>
      </c>
      <c r="M96" s="47">
        <v>23.3399</v>
      </c>
      <c r="N96" s="47">
        <v>26.877400000000002</v>
      </c>
      <c r="O96" s="47">
        <v>21.006799999999998</v>
      </c>
      <c r="P96" s="47">
        <v>28.1096</v>
      </c>
      <c r="Q96" s="47">
        <v>3.5210699999999999</v>
      </c>
      <c r="R96" s="47">
        <v>3.7693500000000002</v>
      </c>
      <c r="S96" s="47">
        <v>3.1074700000000002</v>
      </c>
      <c r="T96" s="47">
        <v>3.5517699999999999</v>
      </c>
      <c r="U96" s="47">
        <v>3.2211599999999998</v>
      </c>
      <c r="V96" s="47">
        <v>2.7936700000000001</v>
      </c>
      <c r="W96" s="47">
        <v>2.6547499999999999</v>
      </c>
    </row>
    <row r="97" spans="1:23" x14ac:dyDescent="0.25">
      <c r="A97">
        <v>96</v>
      </c>
      <c r="B97" s="47">
        <v>4.5684199999999997</v>
      </c>
      <c r="C97" s="47">
        <v>11.9213</v>
      </c>
      <c r="D97" s="47">
        <v>13.099</v>
      </c>
      <c r="E97" s="47">
        <v>14.104900000000001</v>
      </c>
      <c r="F97" s="47">
        <v>15.0359</v>
      </c>
      <c r="G97" s="47">
        <v>15.9367</v>
      </c>
      <c r="H97" s="47">
        <v>17.1675</v>
      </c>
      <c r="I97" s="47">
        <v>18.081</v>
      </c>
      <c r="J97" s="47">
        <v>10</v>
      </c>
      <c r="K97" s="47">
        <v>10.3698</v>
      </c>
      <c r="L97" s="47">
        <v>10</v>
      </c>
      <c r="M97" s="47">
        <v>11.810600000000001</v>
      </c>
      <c r="N97" s="47">
        <v>17.8277</v>
      </c>
      <c r="O97" s="47">
        <v>16.328600000000002</v>
      </c>
      <c r="P97" s="47">
        <v>14.9358</v>
      </c>
      <c r="Q97" s="47">
        <v>2.6564100000000002</v>
      </c>
      <c r="R97" s="47">
        <v>2.96922</v>
      </c>
      <c r="S97" s="47">
        <v>2.3229500000000001</v>
      </c>
      <c r="T97" s="47">
        <v>2.4855200000000002</v>
      </c>
      <c r="U97" s="47">
        <v>2.5146700000000002</v>
      </c>
      <c r="V97" s="47">
        <v>2.87236</v>
      </c>
      <c r="W97" s="47">
        <v>2.9933900000000002</v>
      </c>
    </row>
    <row r="98" spans="1:23" x14ac:dyDescent="0.25">
      <c r="A98">
        <v>97</v>
      </c>
      <c r="B98" s="47">
        <v>4.1043399999999997</v>
      </c>
      <c r="C98" s="47">
        <v>11.999000000000001</v>
      </c>
      <c r="D98" s="47">
        <v>12.8919</v>
      </c>
      <c r="E98" s="47">
        <v>13.9367</v>
      </c>
      <c r="F98" s="47">
        <v>15.444699999999999</v>
      </c>
      <c r="G98" s="47">
        <v>15.6976</v>
      </c>
      <c r="H98" s="47">
        <v>16.6736</v>
      </c>
      <c r="I98" s="47">
        <v>18.1858</v>
      </c>
      <c r="J98" s="47">
        <v>14.7857</v>
      </c>
      <c r="K98" s="47">
        <v>19.1355</v>
      </c>
      <c r="L98" s="47">
        <v>25.209700000000002</v>
      </c>
      <c r="M98" s="47">
        <v>23.8232</v>
      </c>
      <c r="N98" s="47">
        <v>28.102900000000002</v>
      </c>
      <c r="O98" s="47">
        <v>30.038699999999999</v>
      </c>
      <c r="P98" s="47">
        <v>26.862500000000001</v>
      </c>
      <c r="Q98" s="47">
        <v>2.8445</v>
      </c>
      <c r="R98" s="47">
        <v>2.5957300000000001</v>
      </c>
      <c r="S98" s="47">
        <v>3.2616499999999999</v>
      </c>
      <c r="T98" s="47">
        <v>3.02854</v>
      </c>
      <c r="U98" s="47">
        <v>2.7606000000000002</v>
      </c>
      <c r="V98" s="47">
        <v>2.95377</v>
      </c>
      <c r="W98" s="47">
        <v>2.3840400000000002</v>
      </c>
    </row>
    <row r="99" spans="1:23" x14ac:dyDescent="0.25">
      <c r="A99">
        <v>98</v>
      </c>
      <c r="B99" s="47">
        <v>4.7842599999999997</v>
      </c>
      <c r="C99" s="47">
        <v>11.966900000000001</v>
      </c>
      <c r="D99" s="47">
        <v>13.117800000000001</v>
      </c>
      <c r="E99" s="47">
        <v>13.989800000000001</v>
      </c>
      <c r="F99" s="47">
        <v>15.394399999999999</v>
      </c>
      <c r="G99" s="47">
        <v>16.159800000000001</v>
      </c>
      <c r="H99" s="47">
        <v>16.6465</v>
      </c>
      <c r="I99" s="47">
        <v>17.9528</v>
      </c>
      <c r="J99" s="47">
        <v>25.925599999999999</v>
      </c>
      <c r="K99" s="47">
        <v>20.8109</v>
      </c>
      <c r="L99" s="47">
        <v>25.852699999999999</v>
      </c>
      <c r="M99" s="47">
        <v>18.4222</v>
      </c>
      <c r="N99" s="47">
        <v>25.134499999999999</v>
      </c>
      <c r="O99" s="47">
        <v>18.108899999999998</v>
      </c>
      <c r="P99" s="47">
        <v>20.300799999999999</v>
      </c>
      <c r="Q99" s="47">
        <v>2.5467399999999998</v>
      </c>
      <c r="R99" s="47">
        <v>2.4287299999999998</v>
      </c>
      <c r="S99" s="47">
        <v>2.6564199999999998</v>
      </c>
      <c r="T99" s="47">
        <v>2.9387099999999999</v>
      </c>
      <c r="U99" s="47">
        <v>2.86456</v>
      </c>
      <c r="V99" s="47">
        <v>3.1323300000000001</v>
      </c>
      <c r="W99" s="47">
        <v>2.8378899999999998</v>
      </c>
    </row>
    <row r="100" spans="1:23" x14ac:dyDescent="0.25">
      <c r="A100">
        <v>99</v>
      </c>
      <c r="B100" s="47">
        <v>3.8231199999999999</v>
      </c>
      <c r="C100" s="47">
        <v>11.614100000000001</v>
      </c>
      <c r="D100" s="47">
        <v>13.1251</v>
      </c>
      <c r="E100" s="47">
        <v>14.1995</v>
      </c>
      <c r="F100" s="47">
        <v>15.1198</v>
      </c>
      <c r="G100" s="47">
        <v>16.031600000000001</v>
      </c>
      <c r="H100" s="47">
        <v>16.804099999999998</v>
      </c>
      <c r="I100" s="47">
        <v>17.8233</v>
      </c>
      <c r="J100" s="47">
        <v>27.046299999999999</v>
      </c>
      <c r="K100" s="47">
        <v>26.796700000000001</v>
      </c>
      <c r="L100" s="47">
        <v>24.5379</v>
      </c>
      <c r="M100" s="47">
        <v>21.1709</v>
      </c>
      <c r="N100" s="47">
        <v>21.9528</v>
      </c>
      <c r="O100" s="47">
        <v>25.8492</v>
      </c>
      <c r="P100" s="47">
        <v>25.1387</v>
      </c>
      <c r="Q100" s="47">
        <v>3.0956399999999999</v>
      </c>
      <c r="R100" s="47">
        <v>2.8361000000000001</v>
      </c>
      <c r="S100" s="47">
        <v>3.2450100000000002</v>
      </c>
      <c r="T100" s="47">
        <v>2.9170699999999998</v>
      </c>
      <c r="U100" s="47">
        <v>3.4539599999999999</v>
      </c>
      <c r="V100" s="47">
        <v>3.4510999999999998</v>
      </c>
      <c r="W100" s="47">
        <v>3.8390300000000002</v>
      </c>
    </row>
    <row r="101" spans="1:23" x14ac:dyDescent="0.25">
      <c r="A101">
        <v>100</v>
      </c>
      <c r="B101" s="47">
        <v>3.6965300000000001</v>
      </c>
      <c r="C101" s="47">
        <v>12.105399999999999</v>
      </c>
      <c r="D101" s="47">
        <v>12.9003</v>
      </c>
      <c r="E101" s="47">
        <v>13.773999999999999</v>
      </c>
      <c r="F101" s="47">
        <v>14.857799999999999</v>
      </c>
      <c r="G101" s="47">
        <v>16.118600000000001</v>
      </c>
      <c r="H101" s="47">
        <v>16.9282</v>
      </c>
      <c r="I101" s="47">
        <v>17.880299999999998</v>
      </c>
      <c r="J101" s="47">
        <v>15.4552</v>
      </c>
      <c r="K101" s="47">
        <v>16.764199999999999</v>
      </c>
      <c r="L101" s="47">
        <v>15.132300000000001</v>
      </c>
      <c r="M101" s="47">
        <v>12.607699999999999</v>
      </c>
      <c r="N101" s="47">
        <v>16.013100000000001</v>
      </c>
      <c r="O101" s="47">
        <v>18.3675</v>
      </c>
      <c r="P101" s="47">
        <v>20.7517</v>
      </c>
      <c r="Q101" s="47">
        <v>4.5453700000000001</v>
      </c>
      <c r="R101" s="47">
        <v>3.9514</v>
      </c>
      <c r="S101" s="47">
        <v>4.0038099999999996</v>
      </c>
      <c r="T101" s="47">
        <v>4.1811600000000002</v>
      </c>
      <c r="U101" s="47">
        <v>4.0142699999999998</v>
      </c>
      <c r="V101" s="47">
        <v>3.9543499999999998</v>
      </c>
      <c r="W101" s="47">
        <v>3.8826999999999998</v>
      </c>
    </row>
    <row r="102" spans="1:23" x14ac:dyDescent="0.25">
      <c r="A102">
        <v>101</v>
      </c>
      <c r="B102" s="47">
        <v>4.3963700000000001</v>
      </c>
      <c r="C102" s="47">
        <v>11.9643</v>
      </c>
      <c r="D102" s="47">
        <v>13.1066</v>
      </c>
      <c r="E102" s="47">
        <v>13.913</v>
      </c>
      <c r="F102" s="47">
        <v>15.1608</v>
      </c>
      <c r="G102" s="47">
        <v>15.9682</v>
      </c>
      <c r="H102" s="47">
        <v>17.094999999999999</v>
      </c>
      <c r="I102" s="47">
        <v>18.084299999999999</v>
      </c>
      <c r="J102" s="47">
        <v>13.9024</v>
      </c>
      <c r="K102" s="47">
        <v>14.6873</v>
      </c>
      <c r="L102" s="47">
        <v>18.138999999999999</v>
      </c>
      <c r="M102" s="47">
        <v>16.803999999999998</v>
      </c>
      <c r="N102" s="47">
        <v>10.1523</v>
      </c>
      <c r="O102" s="47">
        <v>14.417899999999999</v>
      </c>
      <c r="P102" s="47">
        <v>20.4909</v>
      </c>
      <c r="Q102" s="47">
        <v>3.3845200000000002</v>
      </c>
      <c r="R102" s="47">
        <v>3.48651</v>
      </c>
      <c r="S102" s="47">
        <v>3.26979</v>
      </c>
      <c r="T102" s="47">
        <v>2.9523799999999998</v>
      </c>
      <c r="U102" s="47">
        <v>3.1064699999999998</v>
      </c>
      <c r="V102" s="47">
        <v>3.4245399999999999</v>
      </c>
      <c r="W102" s="47">
        <v>3.3783500000000002</v>
      </c>
    </row>
    <row r="103" spans="1:23" x14ac:dyDescent="0.25">
      <c r="A103">
        <v>102</v>
      </c>
      <c r="B103" s="47">
        <v>4.4829299999999996</v>
      </c>
      <c r="C103" s="47">
        <v>12.0969</v>
      </c>
      <c r="D103" s="47">
        <v>13.354900000000001</v>
      </c>
      <c r="E103" s="47">
        <v>13.9955</v>
      </c>
      <c r="F103" s="47">
        <v>15.170999999999999</v>
      </c>
      <c r="G103" s="47">
        <v>15.8767</v>
      </c>
      <c r="H103" s="47">
        <v>16.6403</v>
      </c>
      <c r="I103" s="47">
        <v>17.864899999999999</v>
      </c>
      <c r="J103" s="47">
        <v>10.9092</v>
      </c>
      <c r="K103" s="47">
        <v>14.041399999999999</v>
      </c>
      <c r="L103" s="47">
        <v>16.471800000000002</v>
      </c>
      <c r="M103" s="47">
        <v>18.8443</v>
      </c>
      <c r="N103" s="47">
        <v>18.076000000000001</v>
      </c>
      <c r="O103" s="47">
        <v>17.861899999999999</v>
      </c>
      <c r="P103" s="47">
        <v>22.417000000000002</v>
      </c>
      <c r="Q103" s="47">
        <v>2.9059200000000001</v>
      </c>
      <c r="R103" s="47">
        <v>2.5146999999999999</v>
      </c>
      <c r="S103" s="47">
        <v>3.2812999999999999</v>
      </c>
      <c r="T103" s="47">
        <v>3.3580999999999999</v>
      </c>
      <c r="U103" s="47">
        <v>3.28274</v>
      </c>
      <c r="V103" s="47">
        <v>2.7538399999999998</v>
      </c>
      <c r="W103" s="47">
        <v>2.98047</v>
      </c>
    </row>
    <row r="104" spans="1:23" x14ac:dyDescent="0.25">
      <c r="A104">
        <v>103</v>
      </c>
      <c r="B104" s="47">
        <v>3.9326599999999998</v>
      </c>
      <c r="C104" s="47">
        <v>11.872299999999999</v>
      </c>
      <c r="D104" s="47">
        <v>13.036899999999999</v>
      </c>
      <c r="E104" s="47">
        <v>14.276199999999999</v>
      </c>
      <c r="F104" s="47">
        <v>14.9428</v>
      </c>
      <c r="G104" s="47">
        <v>15.871</v>
      </c>
      <c r="H104" s="47">
        <v>17.156500000000001</v>
      </c>
      <c r="I104" s="47">
        <v>18.097999999999999</v>
      </c>
      <c r="J104" s="47">
        <v>18.0732</v>
      </c>
      <c r="K104" s="47">
        <v>17.066800000000001</v>
      </c>
      <c r="L104" s="47">
        <v>13.3939</v>
      </c>
      <c r="M104" s="47">
        <v>11.6188</v>
      </c>
      <c r="N104" s="47">
        <v>16.004999999999999</v>
      </c>
      <c r="O104" s="47">
        <v>17.140599999999999</v>
      </c>
      <c r="P104" s="47">
        <v>22.475100000000001</v>
      </c>
      <c r="Q104" s="47">
        <v>4.7062600000000003</v>
      </c>
      <c r="R104" s="47">
        <v>4.2403700000000004</v>
      </c>
      <c r="S104" s="47">
        <v>4.2327599999999999</v>
      </c>
      <c r="T104" s="47">
        <v>3.1029900000000001</v>
      </c>
      <c r="U104" s="47">
        <v>3.5125700000000002</v>
      </c>
      <c r="V104" s="47">
        <v>3.4209499999999999</v>
      </c>
      <c r="W104" s="47">
        <v>3.1251899999999999</v>
      </c>
    </row>
    <row r="105" spans="1:23" x14ac:dyDescent="0.25">
      <c r="A105">
        <v>104</v>
      </c>
      <c r="B105" s="47">
        <v>5</v>
      </c>
      <c r="C105" s="47">
        <v>11.7981</v>
      </c>
      <c r="D105" s="47">
        <v>12.819100000000001</v>
      </c>
      <c r="E105" s="47">
        <v>13.988</v>
      </c>
      <c r="F105" s="47">
        <v>15.222899999999999</v>
      </c>
      <c r="G105" s="47">
        <v>15.986800000000001</v>
      </c>
      <c r="H105" s="47">
        <v>17.052499999999998</v>
      </c>
      <c r="I105" s="47">
        <v>18.276599999999998</v>
      </c>
      <c r="J105" s="47">
        <v>10</v>
      </c>
      <c r="K105" s="47">
        <v>10</v>
      </c>
      <c r="L105" s="47">
        <v>10</v>
      </c>
      <c r="M105" s="47">
        <v>14.9872</v>
      </c>
      <c r="N105" s="47">
        <v>11.1637</v>
      </c>
      <c r="O105" s="47">
        <v>14.350099999999999</v>
      </c>
      <c r="P105" s="47">
        <v>18.962199999999999</v>
      </c>
      <c r="Q105" s="47">
        <v>4.84816</v>
      </c>
      <c r="R105" s="47">
        <v>4.2067300000000003</v>
      </c>
      <c r="S105" s="47">
        <v>4.70777</v>
      </c>
      <c r="T105" s="47">
        <v>4.3584500000000004</v>
      </c>
      <c r="U105" s="47">
        <v>4.6426600000000002</v>
      </c>
      <c r="V105" s="47">
        <v>4.3502099999999997</v>
      </c>
      <c r="W105" s="47">
        <v>4.1549699999999996</v>
      </c>
    </row>
    <row r="106" spans="1:23" x14ac:dyDescent="0.25">
      <c r="A106">
        <v>105</v>
      </c>
      <c r="B106" s="47">
        <v>4.0432199999999998</v>
      </c>
      <c r="C106" s="47">
        <v>12.065200000000001</v>
      </c>
      <c r="D106" s="47">
        <v>13.276999999999999</v>
      </c>
      <c r="E106" s="47">
        <v>14.091699999999999</v>
      </c>
      <c r="F106" s="47">
        <v>15.1021</v>
      </c>
      <c r="G106" s="47">
        <v>16.045999999999999</v>
      </c>
      <c r="H106" s="47">
        <v>16.8521</v>
      </c>
      <c r="I106" s="47">
        <v>17.9879</v>
      </c>
      <c r="J106" s="47">
        <v>21.696400000000001</v>
      </c>
      <c r="K106" s="47">
        <v>28.263300000000001</v>
      </c>
      <c r="L106" s="47">
        <v>25.1082</v>
      </c>
      <c r="M106" s="47">
        <v>21.153400000000001</v>
      </c>
      <c r="N106" s="47">
        <v>28.539899999999999</v>
      </c>
      <c r="O106" s="47">
        <v>31.4815</v>
      </c>
      <c r="P106" s="47">
        <v>27.645900000000001</v>
      </c>
      <c r="Q106" s="47">
        <v>2.7170700000000001</v>
      </c>
      <c r="R106" s="47">
        <v>3.3534999999999999</v>
      </c>
      <c r="S106" s="47">
        <v>2.95011</v>
      </c>
      <c r="T106" s="47">
        <v>2.9046099999999999</v>
      </c>
      <c r="U106" s="47">
        <v>3.4711500000000002</v>
      </c>
      <c r="V106" s="47">
        <v>3.0892599999999999</v>
      </c>
      <c r="W106" s="47">
        <v>2.7724299999999999</v>
      </c>
    </row>
    <row r="107" spans="1:23" x14ac:dyDescent="0.25">
      <c r="A107">
        <v>106</v>
      </c>
      <c r="B107" s="47">
        <v>4.4395100000000003</v>
      </c>
      <c r="C107" s="47">
        <v>11.7982</v>
      </c>
      <c r="D107" s="47">
        <v>12.851900000000001</v>
      </c>
      <c r="E107" s="47">
        <v>14.109500000000001</v>
      </c>
      <c r="F107" s="47">
        <v>14.9254</v>
      </c>
      <c r="G107" s="47">
        <v>15.8066</v>
      </c>
      <c r="H107" s="47">
        <v>16.877500000000001</v>
      </c>
      <c r="I107" s="47">
        <v>18.2377</v>
      </c>
      <c r="J107" s="47">
        <v>15.9277</v>
      </c>
      <c r="K107" s="47">
        <v>12.5631</v>
      </c>
      <c r="L107" s="47">
        <v>16.824999999999999</v>
      </c>
      <c r="M107" s="47">
        <v>17.474299999999999</v>
      </c>
      <c r="N107" s="47">
        <v>18.991099999999999</v>
      </c>
      <c r="O107" s="47">
        <v>16.332000000000001</v>
      </c>
      <c r="P107" s="47">
        <v>21.817399999999999</v>
      </c>
      <c r="Q107" s="47">
        <v>2.23542</v>
      </c>
      <c r="R107" s="47">
        <v>2.6227299999999998</v>
      </c>
      <c r="S107" s="47">
        <v>1.9954799999999999</v>
      </c>
      <c r="T107" s="47">
        <v>2.6122000000000001</v>
      </c>
      <c r="U107" s="47">
        <v>2.7507700000000002</v>
      </c>
      <c r="V107" s="47">
        <v>3.0857000000000001</v>
      </c>
      <c r="W107" s="47">
        <v>2.8255400000000002</v>
      </c>
    </row>
    <row r="108" spans="1:23" x14ac:dyDescent="0.25">
      <c r="A108">
        <v>107</v>
      </c>
      <c r="B108" s="47">
        <v>3.2178399999999998</v>
      </c>
      <c r="C108" s="47">
        <v>11.7881</v>
      </c>
      <c r="D108" s="47">
        <v>12.9092</v>
      </c>
      <c r="E108" s="47">
        <v>13.9307</v>
      </c>
      <c r="F108" s="47">
        <v>15.0564</v>
      </c>
      <c r="G108" s="47">
        <v>15.966200000000001</v>
      </c>
      <c r="H108" s="47">
        <v>16.771799999999999</v>
      </c>
      <c r="I108" s="47">
        <v>18.313300000000002</v>
      </c>
      <c r="J108" s="47">
        <v>23.5365</v>
      </c>
      <c r="K108" s="47">
        <v>15.373900000000001</v>
      </c>
      <c r="L108" s="47">
        <v>23.3583</v>
      </c>
      <c r="M108" s="47">
        <v>21.4071</v>
      </c>
      <c r="N108" s="47">
        <v>24.0825</v>
      </c>
      <c r="O108" s="47">
        <v>25.660900000000002</v>
      </c>
      <c r="P108" s="47">
        <v>35.235500000000002</v>
      </c>
      <c r="Q108" s="47">
        <v>4.5818300000000001</v>
      </c>
      <c r="R108" s="47">
        <v>4.1262400000000001</v>
      </c>
      <c r="S108" s="47">
        <v>4.5081899999999999</v>
      </c>
      <c r="T108" s="47">
        <v>3.6225499999999999</v>
      </c>
      <c r="U108" s="47">
        <v>4.0100199999999999</v>
      </c>
      <c r="V108" s="47">
        <v>4.0407999999999999</v>
      </c>
      <c r="W108" s="47">
        <v>3.7592599999999998</v>
      </c>
    </row>
    <row r="109" spans="1:23" x14ac:dyDescent="0.25">
      <c r="A109">
        <v>108</v>
      </c>
      <c r="B109" s="47">
        <v>5</v>
      </c>
      <c r="C109" s="47">
        <v>12.285299999999999</v>
      </c>
      <c r="D109" s="47">
        <v>13.2509</v>
      </c>
      <c r="E109" s="47">
        <v>14.032400000000001</v>
      </c>
      <c r="F109" s="47">
        <v>15.3902</v>
      </c>
      <c r="G109" s="47">
        <v>16.043500000000002</v>
      </c>
      <c r="H109" s="47">
        <v>17.236799999999999</v>
      </c>
      <c r="I109" s="47">
        <v>17.9221</v>
      </c>
      <c r="J109" s="47">
        <v>16.662400000000002</v>
      </c>
      <c r="K109" s="47">
        <v>13.3538</v>
      </c>
      <c r="L109" s="47">
        <v>14.6541</v>
      </c>
      <c r="M109" s="47">
        <v>20.524000000000001</v>
      </c>
      <c r="N109" s="47">
        <v>17.492100000000001</v>
      </c>
      <c r="O109" s="47">
        <v>22.807500000000001</v>
      </c>
      <c r="P109" s="47">
        <v>23.689299999999999</v>
      </c>
      <c r="Q109" s="47">
        <v>3.1882299999999999</v>
      </c>
      <c r="R109" s="47">
        <v>3.1328999999999998</v>
      </c>
      <c r="S109" s="47">
        <v>3.2195999999999998</v>
      </c>
      <c r="T109" s="47">
        <v>2.8884500000000002</v>
      </c>
      <c r="U109" s="47">
        <v>3.3126600000000002</v>
      </c>
      <c r="V109" s="47">
        <v>3.5682399999999999</v>
      </c>
      <c r="W109" s="47">
        <v>3.25888</v>
      </c>
    </row>
    <row r="110" spans="1:23" x14ac:dyDescent="0.25">
      <c r="A110">
        <v>109</v>
      </c>
      <c r="B110" s="47">
        <v>3.7246899999999998</v>
      </c>
      <c r="C110" s="47">
        <v>11.8223</v>
      </c>
      <c r="D110" s="47">
        <v>12.8894</v>
      </c>
      <c r="E110" s="47">
        <v>14.194900000000001</v>
      </c>
      <c r="F110" s="47">
        <v>14.8767</v>
      </c>
      <c r="G110" s="47">
        <v>15.834199999999999</v>
      </c>
      <c r="H110" s="47">
        <v>16.953900000000001</v>
      </c>
      <c r="I110" s="47">
        <v>18.145199999999999</v>
      </c>
      <c r="J110" s="47">
        <v>24.614899999999999</v>
      </c>
      <c r="K110" s="47">
        <v>20.132000000000001</v>
      </c>
      <c r="L110" s="47">
        <v>20.098600000000001</v>
      </c>
      <c r="M110" s="47">
        <v>23.013999999999999</v>
      </c>
      <c r="N110" s="47">
        <v>22.258600000000001</v>
      </c>
      <c r="O110" s="47">
        <v>21.855899999999998</v>
      </c>
      <c r="P110" s="47">
        <v>21.6587</v>
      </c>
      <c r="Q110" s="47">
        <v>2.2862900000000002</v>
      </c>
      <c r="R110" s="47">
        <v>2.6578499999999998</v>
      </c>
      <c r="S110" s="47">
        <v>2.8096700000000001</v>
      </c>
      <c r="T110" s="47">
        <v>2.8871500000000001</v>
      </c>
      <c r="U110" s="47">
        <v>2.4820099999999998</v>
      </c>
      <c r="V110" s="47">
        <v>2.81935</v>
      </c>
      <c r="W110" s="47">
        <v>3.1945000000000001</v>
      </c>
    </row>
    <row r="111" spans="1:23" x14ac:dyDescent="0.25">
      <c r="A111">
        <v>110</v>
      </c>
      <c r="B111" s="47">
        <v>3.6343700000000001</v>
      </c>
      <c r="C111" s="47">
        <v>11.799099999999999</v>
      </c>
      <c r="D111" s="47">
        <v>12.9931</v>
      </c>
      <c r="E111" s="47">
        <v>13.847300000000001</v>
      </c>
      <c r="F111" s="47">
        <v>14.8423</v>
      </c>
      <c r="G111" s="47">
        <v>16.109400000000001</v>
      </c>
      <c r="H111" s="47">
        <v>16.7559</v>
      </c>
      <c r="I111" s="47">
        <v>18.0519</v>
      </c>
      <c r="J111" s="47">
        <v>18.063600000000001</v>
      </c>
      <c r="K111" s="47">
        <v>17.6313</v>
      </c>
      <c r="L111" s="47">
        <v>19.179400000000001</v>
      </c>
      <c r="M111" s="47">
        <v>21.242999999999999</v>
      </c>
      <c r="N111" s="47">
        <v>22.492100000000001</v>
      </c>
      <c r="O111" s="47">
        <v>22.34</v>
      </c>
      <c r="P111" s="47">
        <v>25.720700000000001</v>
      </c>
      <c r="Q111" s="47">
        <v>3.36477</v>
      </c>
      <c r="R111" s="47">
        <v>3.2158600000000002</v>
      </c>
      <c r="S111" s="47">
        <v>3.2530700000000001</v>
      </c>
      <c r="T111" s="47">
        <v>3.5598000000000001</v>
      </c>
      <c r="U111" s="47">
        <v>3.6536499999999998</v>
      </c>
      <c r="V111" s="47">
        <v>3.1272600000000002</v>
      </c>
      <c r="W111" s="47">
        <v>3.9872899999999998</v>
      </c>
    </row>
    <row r="112" spans="1:23" x14ac:dyDescent="0.25">
      <c r="A112">
        <v>111</v>
      </c>
      <c r="B112" s="47">
        <v>3.20201</v>
      </c>
      <c r="C112" s="47">
        <v>11.9674</v>
      </c>
      <c r="D112" s="47">
        <v>12.753</v>
      </c>
      <c r="E112" s="47">
        <v>13.881600000000001</v>
      </c>
      <c r="F112" s="47">
        <v>14.929</v>
      </c>
      <c r="G112" s="47">
        <v>15.9192</v>
      </c>
      <c r="H112" s="47">
        <v>16.882400000000001</v>
      </c>
      <c r="I112" s="47">
        <v>18.329599999999999</v>
      </c>
      <c r="J112" s="47">
        <v>25.276900000000001</v>
      </c>
      <c r="K112" s="47">
        <v>27.07</v>
      </c>
      <c r="L112" s="47">
        <v>20.726900000000001</v>
      </c>
      <c r="M112" s="47">
        <v>26.276800000000001</v>
      </c>
      <c r="N112" s="47">
        <v>25.3522</v>
      </c>
      <c r="O112" s="47">
        <v>26.168199999999999</v>
      </c>
      <c r="P112" s="47">
        <v>27.582699999999999</v>
      </c>
      <c r="Q112" s="47">
        <v>2.05505</v>
      </c>
      <c r="R112" s="47">
        <v>2.7733599999999998</v>
      </c>
      <c r="S112" s="47">
        <v>1.8656600000000001</v>
      </c>
      <c r="T112" s="47">
        <v>2.5072899999999998</v>
      </c>
      <c r="U112" s="47">
        <v>2.9704899999999999</v>
      </c>
      <c r="V112" s="47">
        <v>2.8727</v>
      </c>
      <c r="W112" s="47">
        <v>2.9887299999999999</v>
      </c>
    </row>
    <row r="113" spans="1:23" x14ac:dyDescent="0.25">
      <c r="A113">
        <v>112</v>
      </c>
      <c r="B113" s="47">
        <v>4.0979200000000002</v>
      </c>
      <c r="C113" s="47">
        <v>12.012499999999999</v>
      </c>
      <c r="D113" s="47">
        <v>13.078200000000001</v>
      </c>
      <c r="E113" s="47">
        <v>13.8172</v>
      </c>
      <c r="F113" s="47">
        <v>14.889799999999999</v>
      </c>
      <c r="G113" s="47">
        <v>16.039100000000001</v>
      </c>
      <c r="H113" s="47">
        <v>17.246500000000001</v>
      </c>
      <c r="I113" s="47">
        <v>18.032699999999998</v>
      </c>
      <c r="J113" s="47">
        <v>14.563599999999999</v>
      </c>
      <c r="K113" s="47">
        <v>18.035499999999999</v>
      </c>
      <c r="L113" s="47">
        <v>16.989000000000001</v>
      </c>
      <c r="M113" s="47">
        <v>23.348400000000002</v>
      </c>
      <c r="N113" s="47">
        <v>21.698</v>
      </c>
      <c r="O113" s="47">
        <v>26.392399999999999</v>
      </c>
      <c r="P113" s="47">
        <v>36.282400000000003</v>
      </c>
      <c r="Q113" s="47">
        <v>1</v>
      </c>
      <c r="R113" s="47">
        <v>1.1759500000000001</v>
      </c>
      <c r="S113" s="47">
        <v>1</v>
      </c>
      <c r="T113" s="47">
        <v>1.13151</v>
      </c>
      <c r="U113" s="47">
        <v>1.29182</v>
      </c>
      <c r="V113" s="47">
        <v>1.1354500000000001</v>
      </c>
      <c r="W113" s="47">
        <v>1.33978</v>
      </c>
    </row>
    <row r="114" spans="1:23" x14ac:dyDescent="0.25">
      <c r="A114">
        <v>113</v>
      </c>
      <c r="B114" s="47">
        <v>3.0172699999999999</v>
      </c>
      <c r="C114" s="47">
        <v>11.942399999999999</v>
      </c>
      <c r="D114" s="47">
        <v>12.943199999999999</v>
      </c>
      <c r="E114" s="47">
        <v>14.174200000000001</v>
      </c>
      <c r="F114" s="47">
        <v>14.9377</v>
      </c>
      <c r="G114" s="47">
        <v>16.039200000000001</v>
      </c>
      <c r="H114" s="47">
        <v>17.2302</v>
      </c>
      <c r="I114" s="47">
        <v>17.9618</v>
      </c>
      <c r="J114" s="47">
        <v>17.370200000000001</v>
      </c>
      <c r="K114" s="47">
        <v>19.9377</v>
      </c>
      <c r="L114" s="47">
        <v>19.0273</v>
      </c>
      <c r="M114" s="47">
        <v>28.296500000000002</v>
      </c>
      <c r="N114" s="47">
        <v>26.0623</v>
      </c>
      <c r="O114" s="47">
        <v>29.750499999999999</v>
      </c>
      <c r="P114" s="47">
        <v>31.444700000000001</v>
      </c>
      <c r="Q114" s="47">
        <v>1.81975</v>
      </c>
      <c r="R114" s="47">
        <v>2.18011</v>
      </c>
      <c r="S114" s="47">
        <v>2.18798</v>
      </c>
      <c r="T114" s="47">
        <v>2.8814299999999999</v>
      </c>
      <c r="U114" s="47">
        <v>2.93418</v>
      </c>
      <c r="V114" s="47">
        <v>2.8578000000000001</v>
      </c>
      <c r="W114" s="47">
        <v>3.13924</v>
      </c>
    </row>
    <row r="115" spans="1:23" x14ac:dyDescent="0.25">
      <c r="A115">
        <v>114</v>
      </c>
      <c r="B115" s="47">
        <v>3.2852800000000002</v>
      </c>
      <c r="C115" s="47">
        <v>12.184100000000001</v>
      </c>
      <c r="D115" s="47">
        <v>13.292400000000001</v>
      </c>
      <c r="E115" s="47">
        <v>14.2948</v>
      </c>
      <c r="F115" s="47">
        <v>15.4124</v>
      </c>
      <c r="G115" s="47">
        <v>15.927</v>
      </c>
      <c r="H115" s="47">
        <v>16.680700000000002</v>
      </c>
      <c r="I115" s="47">
        <v>18.0412</v>
      </c>
      <c r="J115" s="47">
        <v>22.2883</v>
      </c>
      <c r="K115" s="47">
        <v>22.385999999999999</v>
      </c>
      <c r="L115" s="47">
        <v>21.212800000000001</v>
      </c>
      <c r="M115" s="47">
        <v>22.723299999999998</v>
      </c>
      <c r="N115" s="47">
        <v>27.930800000000001</v>
      </c>
      <c r="O115" s="47">
        <v>27.403500000000001</v>
      </c>
      <c r="P115" s="47">
        <v>33.313600000000001</v>
      </c>
      <c r="Q115" s="47">
        <v>3.1543199999999998</v>
      </c>
      <c r="R115" s="47">
        <v>3.2511399999999999</v>
      </c>
      <c r="S115" s="47">
        <v>2.8519299999999999</v>
      </c>
      <c r="T115" s="47">
        <v>3.1934200000000001</v>
      </c>
      <c r="U115" s="47">
        <v>3.0818699999999999</v>
      </c>
      <c r="V115" s="47">
        <v>3.2796500000000002</v>
      </c>
      <c r="W115" s="47">
        <v>3.6286100000000001</v>
      </c>
    </row>
    <row r="116" spans="1:23" x14ac:dyDescent="0.25">
      <c r="A116">
        <v>115</v>
      </c>
      <c r="B116" s="47">
        <v>4.0290999999999997</v>
      </c>
      <c r="C116" s="47">
        <v>11.7082</v>
      </c>
      <c r="D116" s="47">
        <v>13.1882</v>
      </c>
      <c r="E116" s="47">
        <v>13.9932</v>
      </c>
      <c r="F116" s="47">
        <v>14.713800000000001</v>
      </c>
      <c r="G116" s="47">
        <v>16.124600000000001</v>
      </c>
      <c r="H116" s="47">
        <v>17.092500000000001</v>
      </c>
      <c r="I116" s="47">
        <v>18.142900000000001</v>
      </c>
      <c r="J116" s="47">
        <v>19.612300000000001</v>
      </c>
      <c r="K116" s="47">
        <v>11.8765</v>
      </c>
      <c r="L116" s="47">
        <v>15.9354</v>
      </c>
      <c r="M116" s="47">
        <v>20.155799999999999</v>
      </c>
      <c r="N116" s="47">
        <v>14.5779</v>
      </c>
      <c r="O116" s="47">
        <v>24.2972</v>
      </c>
      <c r="P116" s="47">
        <v>26.867899999999999</v>
      </c>
      <c r="Q116" s="47">
        <v>3.74871</v>
      </c>
      <c r="R116" s="47">
        <v>3.67462</v>
      </c>
      <c r="S116" s="47">
        <v>3.7419899999999999</v>
      </c>
      <c r="T116" s="47">
        <v>4.2102300000000001</v>
      </c>
      <c r="U116" s="47">
        <v>3.9453200000000002</v>
      </c>
      <c r="V116" s="47">
        <v>4.2359600000000004</v>
      </c>
      <c r="W116" s="47">
        <v>4.3681000000000001</v>
      </c>
    </row>
    <row r="117" spans="1:23" x14ac:dyDescent="0.25">
      <c r="A117">
        <v>116</v>
      </c>
      <c r="B117" s="47">
        <v>3.09321</v>
      </c>
      <c r="C117" s="47">
        <v>11.885400000000001</v>
      </c>
      <c r="D117" s="47">
        <v>13.0695</v>
      </c>
      <c r="E117" s="47">
        <v>14.368600000000001</v>
      </c>
      <c r="F117" s="47">
        <v>15.104900000000001</v>
      </c>
      <c r="G117" s="47">
        <v>15.6747</v>
      </c>
      <c r="H117" s="47">
        <v>16.794499999999999</v>
      </c>
      <c r="I117" s="47">
        <v>17.980899999999998</v>
      </c>
      <c r="J117" s="47">
        <v>19.629100000000001</v>
      </c>
      <c r="K117" s="47">
        <v>11.9748</v>
      </c>
      <c r="L117" s="47">
        <v>14.321199999999999</v>
      </c>
      <c r="M117" s="47">
        <v>17.792999999999999</v>
      </c>
      <c r="N117" s="47">
        <v>17.4392</v>
      </c>
      <c r="O117" s="47">
        <v>13.8003</v>
      </c>
      <c r="P117" s="47">
        <v>17.239599999999999</v>
      </c>
      <c r="Q117" s="47">
        <v>4.2697500000000002</v>
      </c>
      <c r="R117" s="47">
        <v>4.2458400000000003</v>
      </c>
      <c r="S117" s="47">
        <v>3.9357799999999998</v>
      </c>
      <c r="T117" s="47">
        <v>4.0271999999999997</v>
      </c>
      <c r="U117" s="47">
        <v>3.4981900000000001</v>
      </c>
      <c r="V117" s="47">
        <v>3.3087300000000002</v>
      </c>
      <c r="W117" s="47">
        <v>3.0316000000000001</v>
      </c>
    </row>
    <row r="118" spans="1:23" x14ac:dyDescent="0.25">
      <c r="A118">
        <v>117</v>
      </c>
      <c r="B118" s="47">
        <v>4.0402100000000001</v>
      </c>
      <c r="C118" s="47">
        <v>11.9962</v>
      </c>
      <c r="D118" s="47">
        <v>13.0716</v>
      </c>
      <c r="E118" s="47">
        <v>13.6709</v>
      </c>
      <c r="F118" s="47">
        <v>14.733000000000001</v>
      </c>
      <c r="G118" s="47">
        <v>16.3477</v>
      </c>
      <c r="H118" s="47">
        <v>17.281099999999999</v>
      </c>
      <c r="I118" s="47">
        <v>17.9193</v>
      </c>
      <c r="J118" s="47">
        <v>12.933400000000001</v>
      </c>
      <c r="K118" s="47">
        <v>13.4991</v>
      </c>
      <c r="L118" s="47">
        <v>13.6799</v>
      </c>
      <c r="M118" s="47">
        <v>12.4808</v>
      </c>
      <c r="N118" s="47">
        <v>20.363700000000001</v>
      </c>
      <c r="O118" s="47">
        <v>19.150099999999998</v>
      </c>
      <c r="P118" s="47">
        <v>24.4175</v>
      </c>
      <c r="Q118" s="47">
        <v>4.4502199999999998</v>
      </c>
      <c r="R118" s="47">
        <v>5</v>
      </c>
      <c r="S118" s="47">
        <v>4.96753</v>
      </c>
      <c r="T118" s="47">
        <v>4.1401700000000003</v>
      </c>
      <c r="U118" s="47">
        <v>4.0741800000000001</v>
      </c>
      <c r="V118" s="47">
        <v>3.9353199999999999</v>
      </c>
      <c r="W118" s="47">
        <v>4.0689099999999998</v>
      </c>
    </row>
    <row r="119" spans="1:23" x14ac:dyDescent="0.25">
      <c r="A119">
        <v>118</v>
      </c>
      <c r="B119" s="47">
        <v>3.92849</v>
      </c>
      <c r="C119" s="47">
        <v>12.0154</v>
      </c>
      <c r="D119" s="47">
        <v>13.025499999999999</v>
      </c>
      <c r="E119" s="47">
        <v>13.9519</v>
      </c>
      <c r="F119" s="47">
        <v>15.0847</v>
      </c>
      <c r="G119" s="47">
        <v>16.103200000000001</v>
      </c>
      <c r="H119" s="47">
        <v>16.990600000000001</v>
      </c>
      <c r="I119" s="47">
        <v>18.270900000000001</v>
      </c>
      <c r="J119" s="47">
        <v>14.5052</v>
      </c>
      <c r="K119" s="47">
        <v>19.921500000000002</v>
      </c>
      <c r="L119" s="47">
        <v>17.221</v>
      </c>
      <c r="M119" s="47">
        <v>13.521699999999999</v>
      </c>
      <c r="N119" s="47">
        <v>20.471599999999999</v>
      </c>
      <c r="O119" s="47">
        <v>19.151599999999998</v>
      </c>
      <c r="P119" s="47">
        <v>18.309100000000001</v>
      </c>
      <c r="Q119" s="47">
        <v>2.7171400000000001</v>
      </c>
      <c r="R119" s="47">
        <v>2.5327999999999999</v>
      </c>
      <c r="S119" s="47">
        <v>2.6129799999999999</v>
      </c>
      <c r="T119" s="47">
        <v>2.3903500000000002</v>
      </c>
      <c r="U119" s="47">
        <v>3.0484399999999998</v>
      </c>
      <c r="V119" s="47">
        <v>3.5167099999999998</v>
      </c>
      <c r="W119" s="47">
        <v>3.4136099999999998</v>
      </c>
    </row>
    <row r="120" spans="1:23" x14ac:dyDescent="0.25">
      <c r="A120">
        <v>119</v>
      </c>
      <c r="B120" s="47">
        <v>3.6935899999999999</v>
      </c>
      <c r="C120" s="47">
        <v>11.966200000000001</v>
      </c>
      <c r="D120" s="47">
        <v>12.991400000000001</v>
      </c>
      <c r="E120" s="47">
        <v>13.899699999999999</v>
      </c>
      <c r="F120" s="47">
        <v>15.0922</v>
      </c>
      <c r="G120" s="47">
        <v>16.3126</v>
      </c>
      <c r="H120" s="47">
        <v>17.081399999999999</v>
      </c>
      <c r="I120" s="47">
        <v>18.035799999999998</v>
      </c>
      <c r="J120" s="47">
        <v>33.103900000000003</v>
      </c>
      <c r="K120" s="47">
        <v>28.706800000000001</v>
      </c>
      <c r="L120" s="47">
        <v>31.9422</v>
      </c>
      <c r="M120" s="47">
        <v>29.552</v>
      </c>
      <c r="N120" s="47">
        <v>29.9557</v>
      </c>
      <c r="O120" s="47">
        <v>31.978000000000002</v>
      </c>
      <c r="P120" s="47">
        <v>26.143999999999998</v>
      </c>
      <c r="Q120" s="47">
        <v>1</v>
      </c>
      <c r="R120" s="47">
        <v>1.46153</v>
      </c>
      <c r="S120" s="47">
        <v>1.43268</v>
      </c>
      <c r="T120" s="47">
        <v>1.7359599999999999</v>
      </c>
      <c r="U120" s="47">
        <v>2.4014099999999998</v>
      </c>
      <c r="V120" s="47">
        <v>2.5144899999999999</v>
      </c>
      <c r="W120" s="47">
        <v>2.6429100000000001</v>
      </c>
    </row>
    <row r="121" spans="1:23" x14ac:dyDescent="0.25">
      <c r="A121">
        <v>120</v>
      </c>
      <c r="B121" s="47">
        <v>4.2816099999999997</v>
      </c>
      <c r="C121" s="47">
        <v>12.1784</v>
      </c>
      <c r="D121" s="47">
        <v>13.1816</v>
      </c>
      <c r="E121" s="47">
        <v>13.759600000000001</v>
      </c>
      <c r="F121" s="47">
        <v>15.116400000000001</v>
      </c>
      <c r="G121" s="47">
        <v>15.771599999999999</v>
      </c>
      <c r="H121" s="47">
        <v>17.006399999999999</v>
      </c>
      <c r="I121" s="47">
        <v>17.9056</v>
      </c>
      <c r="J121" s="47">
        <v>12.693199999999999</v>
      </c>
      <c r="K121" s="47">
        <v>13.311999999999999</v>
      </c>
      <c r="L121" s="47">
        <v>11.899900000000001</v>
      </c>
      <c r="M121" s="47">
        <v>11.766999999999999</v>
      </c>
      <c r="N121" s="47">
        <v>14.8847</v>
      </c>
      <c r="O121" s="47">
        <v>15.449</v>
      </c>
      <c r="P121" s="47">
        <v>19.176300000000001</v>
      </c>
      <c r="Q121" s="47">
        <v>3.2678199999999999</v>
      </c>
      <c r="R121" s="47">
        <v>3.3978999999999999</v>
      </c>
      <c r="S121" s="47">
        <v>3.0712299999999999</v>
      </c>
      <c r="T121" s="47">
        <v>3.1447799999999999</v>
      </c>
      <c r="U121" s="47">
        <v>3.1267800000000001</v>
      </c>
      <c r="V121" s="47">
        <v>2.83182</v>
      </c>
      <c r="W121" s="47">
        <v>2.8144200000000001</v>
      </c>
    </row>
    <row r="122" spans="1:23" x14ac:dyDescent="0.25">
      <c r="A122">
        <v>121</v>
      </c>
      <c r="B122" s="47">
        <v>3.7623099999999998</v>
      </c>
      <c r="C122" s="47">
        <v>12.182399999999999</v>
      </c>
      <c r="D122" s="47">
        <v>13.1302</v>
      </c>
      <c r="E122" s="47">
        <v>13.969200000000001</v>
      </c>
      <c r="F122" s="47">
        <v>14.8011</v>
      </c>
      <c r="G122" s="47">
        <v>16.173200000000001</v>
      </c>
      <c r="H122" s="47">
        <v>17.003</v>
      </c>
      <c r="I122" s="47">
        <v>18.010300000000001</v>
      </c>
      <c r="J122" s="47">
        <v>15.129899999999999</v>
      </c>
      <c r="K122" s="47">
        <v>17.460599999999999</v>
      </c>
      <c r="L122" s="47">
        <v>11.4673</v>
      </c>
      <c r="M122" s="47">
        <v>20.248699999999999</v>
      </c>
      <c r="N122" s="47">
        <v>21.3063</v>
      </c>
      <c r="O122" s="47">
        <v>21.1663</v>
      </c>
      <c r="P122" s="47">
        <v>20.261299999999999</v>
      </c>
      <c r="Q122" s="47">
        <v>3.7735599999999998</v>
      </c>
      <c r="R122" s="47">
        <v>3.38151</v>
      </c>
      <c r="S122" s="47">
        <v>3.2971200000000001</v>
      </c>
      <c r="T122" s="47">
        <v>3.66506</v>
      </c>
      <c r="U122" s="47">
        <v>3.6821000000000002</v>
      </c>
      <c r="V122" s="47">
        <v>3.82104</v>
      </c>
      <c r="W122" s="47">
        <v>2.9285100000000002</v>
      </c>
    </row>
    <row r="123" spans="1:23" x14ac:dyDescent="0.25">
      <c r="A123">
        <v>122</v>
      </c>
      <c r="B123" s="47">
        <v>3.9687100000000002</v>
      </c>
      <c r="C123" s="47">
        <v>11.9993</v>
      </c>
      <c r="D123" s="47">
        <v>12.669</v>
      </c>
      <c r="E123" s="47">
        <v>14.069100000000001</v>
      </c>
      <c r="F123" s="47">
        <v>15.014099999999999</v>
      </c>
      <c r="G123" s="47">
        <v>15.947100000000001</v>
      </c>
      <c r="H123" s="47">
        <v>16.7407</v>
      </c>
      <c r="I123" s="47">
        <v>17.727900000000002</v>
      </c>
      <c r="J123" s="47">
        <v>15.5642</v>
      </c>
      <c r="K123" s="47">
        <v>17.726600000000001</v>
      </c>
      <c r="L123" s="47">
        <v>17.6433</v>
      </c>
      <c r="M123" s="47">
        <v>23.756599999999999</v>
      </c>
      <c r="N123" s="47">
        <v>21.992699999999999</v>
      </c>
      <c r="O123" s="47">
        <v>20.640699999999999</v>
      </c>
      <c r="P123" s="47">
        <v>21.578900000000001</v>
      </c>
      <c r="Q123" s="47">
        <v>1.9748399999999999</v>
      </c>
      <c r="R123" s="47">
        <v>2.4024899999999998</v>
      </c>
      <c r="S123" s="47">
        <v>1.9277200000000001</v>
      </c>
      <c r="T123" s="47">
        <v>2.7939099999999999</v>
      </c>
      <c r="U123" s="47">
        <v>2.8626399999999999</v>
      </c>
      <c r="V123" s="47">
        <v>2.4045299999999998</v>
      </c>
      <c r="W123" s="47">
        <v>1.9426300000000001</v>
      </c>
    </row>
    <row r="124" spans="1:23" x14ac:dyDescent="0.25">
      <c r="A124">
        <v>123</v>
      </c>
      <c r="B124" s="47">
        <v>4.2995999999999999</v>
      </c>
      <c r="C124" s="47">
        <v>12.386200000000001</v>
      </c>
      <c r="D124" s="47">
        <v>13.114699999999999</v>
      </c>
      <c r="E124" s="47">
        <v>14.096500000000001</v>
      </c>
      <c r="F124" s="47">
        <v>15.1175</v>
      </c>
      <c r="G124" s="47">
        <v>15.548299999999999</v>
      </c>
      <c r="H124" s="47">
        <v>17.1203</v>
      </c>
      <c r="I124" s="47">
        <v>17.931899999999999</v>
      </c>
      <c r="J124" s="47">
        <v>16.497</v>
      </c>
      <c r="K124" s="47">
        <v>13.697100000000001</v>
      </c>
      <c r="L124" s="47">
        <v>17.884599999999999</v>
      </c>
      <c r="M124" s="47">
        <v>17.500900000000001</v>
      </c>
      <c r="N124" s="47">
        <v>20.9255</v>
      </c>
      <c r="O124" s="47">
        <v>21.887799999999999</v>
      </c>
      <c r="P124" s="47">
        <v>20.271799999999999</v>
      </c>
      <c r="Q124" s="47">
        <v>2.5575999999999999</v>
      </c>
      <c r="R124" s="47">
        <v>2.5178199999999999</v>
      </c>
      <c r="S124" s="47">
        <v>2.3606799999999999</v>
      </c>
      <c r="T124" s="47">
        <v>2.8062800000000001</v>
      </c>
      <c r="U124" s="47">
        <v>2.92964</v>
      </c>
      <c r="V124" s="47">
        <v>2.7071299999999998</v>
      </c>
      <c r="W124" s="47">
        <v>2.5722100000000001</v>
      </c>
    </row>
    <row r="125" spans="1:23" x14ac:dyDescent="0.25">
      <c r="A125">
        <v>124</v>
      </c>
      <c r="B125" s="47">
        <v>3.5750299999999999</v>
      </c>
      <c r="C125" s="47">
        <v>12.0472</v>
      </c>
      <c r="D125" s="47">
        <v>12.8116</v>
      </c>
      <c r="E125" s="47">
        <v>14.0296</v>
      </c>
      <c r="F125" s="47">
        <v>15.1899</v>
      </c>
      <c r="G125" s="47">
        <v>16.100000000000001</v>
      </c>
      <c r="H125" s="47">
        <v>17.190300000000001</v>
      </c>
      <c r="I125" s="47">
        <v>18.0427</v>
      </c>
      <c r="J125" s="47">
        <v>12.308999999999999</v>
      </c>
      <c r="K125" s="47">
        <v>18.392900000000001</v>
      </c>
      <c r="L125" s="47">
        <v>14.601100000000001</v>
      </c>
      <c r="M125" s="47">
        <v>21.285299999999999</v>
      </c>
      <c r="N125" s="47">
        <v>18.7194</v>
      </c>
      <c r="O125" s="47">
        <v>21.160900000000002</v>
      </c>
      <c r="P125" s="47">
        <v>27.685199999999998</v>
      </c>
      <c r="Q125" s="47">
        <v>3.2522700000000002</v>
      </c>
      <c r="R125" s="47">
        <v>3.2723800000000001</v>
      </c>
      <c r="S125" s="47">
        <v>2.8011699999999999</v>
      </c>
      <c r="T125" s="47">
        <v>2.9559000000000002</v>
      </c>
      <c r="U125" s="47">
        <v>2.6680999999999999</v>
      </c>
      <c r="V125" s="47">
        <v>3.1796700000000002</v>
      </c>
      <c r="W125" s="47">
        <v>3.0385800000000001</v>
      </c>
    </row>
    <row r="126" spans="1:23" x14ac:dyDescent="0.25">
      <c r="A126">
        <v>125</v>
      </c>
      <c r="B126" s="47">
        <v>4.6124700000000001</v>
      </c>
      <c r="C126" s="47">
        <v>11.9427</v>
      </c>
      <c r="D126" s="47">
        <v>12.925700000000001</v>
      </c>
      <c r="E126" s="47">
        <v>14.228199999999999</v>
      </c>
      <c r="F126" s="47">
        <v>15.138999999999999</v>
      </c>
      <c r="G126" s="47">
        <v>15.7994</v>
      </c>
      <c r="H126" s="47">
        <v>16.856400000000001</v>
      </c>
      <c r="I126" s="47">
        <v>18.2318</v>
      </c>
      <c r="J126" s="47">
        <v>10</v>
      </c>
      <c r="K126" s="47">
        <v>10</v>
      </c>
      <c r="L126" s="47">
        <v>10.9009</v>
      </c>
      <c r="M126" s="47">
        <v>13.3866</v>
      </c>
      <c r="N126" s="47">
        <v>10</v>
      </c>
      <c r="O126" s="47">
        <v>10.584300000000001</v>
      </c>
      <c r="P126" s="47">
        <v>10.2036</v>
      </c>
      <c r="Q126" s="47">
        <v>3.7812299999999999</v>
      </c>
      <c r="R126" s="47">
        <v>3.9899800000000001</v>
      </c>
      <c r="S126" s="47">
        <v>3.6541899999999998</v>
      </c>
      <c r="T126" s="47">
        <v>3.4258000000000002</v>
      </c>
      <c r="U126" s="47">
        <v>3.8923800000000002</v>
      </c>
      <c r="V126" s="47">
        <v>3.27128</v>
      </c>
      <c r="W126" s="47">
        <v>2.90198</v>
      </c>
    </row>
    <row r="127" spans="1:23" x14ac:dyDescent="0.25">
      <c r="A127">
        <v>126</v>
      </c>
      <c r="B127" s="47">
        <v>4.1159299999999996</v>
      </c>
      <c r="C127" s="47">
        <v>12.292</v>
      </c>
      <c r="D127" s="47">
        <v>13.061299999999999</v>
      </c>
      <c r="E127" s="47">
        <v>13.779500000000001</v>
      </c>
      <c r="F127" s="47">
        <v>14.7052</v>
      </c>
      <c r="G127" s="47">
        <v>15.7849</v>
      </c>
      <c r="H127" s="47">
        <v>16.9025</v>
      </c>
      <c r="I127" s="47">
        <v>18.028400000000001</v>
      </c>
      <c r="J127" s="47">
        <v>22.446100000000001</v>
      </c>
      <c r="K127" s="47">
        <v>21.03</v>
      </c>
      <c r="L127" s="47">
        <v>20.255199999999999</v>
      </c>
      <c r="M127" s="47">
        <v>22.1067</v>
      </c>
      <c r="N127" s="47">
        <v>24.7041</v>
      </c>
      <c r="O127" s="47">
        <v>22.770600000000002</v>
      </c>
      <c r="P127" s="47">
        <v>26.527799999999999</v>
      </c>
      <c r="Q127" s="47">
        <v>3.0137299999999998</v>
      </c>
      <c r="R127" s="47">
        <v>2.8893499999999999</v>
      </c>
      <c r="S127" s="47">
        <v>2.6301700000000001</v>
      </c>
      <c r="T127" s="47">
        <v>3.08839</v>
      </c>
      <c r="U127" s="47">
        <v>2.50996</v>
      </c>
      <c r="V127" s="47">
        <v>2.5767799999999998</v>
      </c>
      <c r="W127" s="47">
        <v>2.8656299999999999</v>
      </c>
    </row>
    <row r="128" spans="1:23" x14ac:dyDescent="0.25">
      <c r="A128">
        <v>127</v>
      </c>
      <c r="B128" s="47">
        <v>4.3624299999999998</v>
      </c>
      <c r="C128" s="47">
        <v>12.1349</v>
      </c>
      <c r="D128" s="47">
        <v>12.878399999999999</v>
      </c>
      <c r="E128" s="47">
        <v>14.270300000000001</v>
      </c>
      <c r="F128" s="47">
        <v>15.118399999999999</v>
      </c>
      <c r="G128" s="47">
        <v>15.7057</v>
      </c>
      <c r="H128" s="47">
        <v>17.177</v>
      </c>
      <c r="I128" s="47">
        <v>18.267700000000001</v>
      </c>
      <c r="J128" s="47">
        <v>14.6616</v>
      </c>
      <c r="K128" s="47">
        <v>15.1595</v>
      </c>
      <c r="L128" s="47">
        <v>15.9084</v>
      </c>
      <c r="M128" s="47">
        <v>14.8628</v>
      </c>
      <c r="N128" s="47">
        <v>10.634499999999999</v>
      </c>
      <c r="O128" s="47">
        <v>12.8592</v>
      </c>
      <c r="P128" s="47">
        <v>19.165299999999998</v>
      </c>
      <c r="Q128" s="47">
        <v>3.5477300000000001</v>
      </c>
      <c r="R128" s="47">
        <v>3.0991499999999998</v>
      </c>
      <c r="S128" s="47">
        <v>3.2488999999999999</v>
      </c>
      <c r="T128" s="47">
        <v>3.52217</v>
      </c>
      <c r="U128" s="47">
        <v>2.75434</v>
      </c>
      <c r="V128" s="47">
        <v>2.4730799999999999</v>
      </c>
      <c r="W128" s="47">
        <v>3.6415600000000001</v>
      </c>
    </row>
    <row r="129" spans="1:23" x14ac:dyDescent="0.25">
      <c r="A129">
        <v>128</v>
      </c>
      <c r="B129" s="47">
        <v>4.2450000000000001</v>
      </c>
      <c r="C129" s="47">
        <v>11.8087</v>
      </c>
      <c r="D129" s="47">
        <v>12.913399999999999</v>
      </c>
      <c r="E129" s="47">
        <v>14.129300000000001</v>
      </c>
      <c r="F129" s="47">
        <v>15.032999999999999</v>
      </c>
      <c r="G129" s="47">
        <v>16.056000000000001</v>
      </c>
      <c r="H129" s="47">
        <v>16.650600000000001</v>
      </c>
      <c r="I129" s="47">
        <v>17.876200000000001</v>
      </c>
      <c r="J129" s="47">
        <v>10</v>
      </c>
      <c r="K129" s="47">
        <v>10</v>
      </c>
      <c r="L129" s="47">
        <v>10</v>
      </c>
      <c r="M129" s="47">
        <v>13.5382</v>
      </c>
      <c r="N129" s="47">
        <v>12.813000000000001</v>
      </c>
      <c r="O129" s="47">
        <v>11.7896</v>
      </c>
      <c r="P129" s="47">
        <v>14.413399999999999</v>
      </c>
      <c r="Q129" s="47">
        <v>3.6891600000000002</v>
      </c>
      <c r="R129" s="47">
        <v>3.25705</v>
      </c>
      <c r="S129" s="47">
        <v>3.2990499999999998</v>
      </c>
      <c r="T129" s="47">
        <v>2.9432499999999999</v>
      </c>
      <c r="U129" s="47">
        <v>2.9865300000000001</v>
      </c>
      <c r="V129" s="47">
        <v>3.4637699999999998</v>
      </c>
      <c r="W129" s="47">
        <v>3.19916</v>
      </c>
    </row>
    <row r="130" spans="1:23" x14ac:dyDescent="0.25">
      <c r="A130">
        <v>129</v>
      </c>
      <c r="B130" s="47">
        <v>3.69821</v>
      </c>
      <c r="C130" s="47">
        <v>12.115399999999999</v>
      </c>
      <c r="D130" s="47">
        <v>13.0342</v>
      </c>
      <c r="E130" s="47">
        <v>13.6595</v>
      </c>
      <c r="F130" s="47">
        <v>14.9687</v>
      </c>
      <c r="G130" s="47">
        <v>15.553699999999999</v>
      </c>
      <c r="H130" s="47">
        <v>16.682600000000001</v>
      </c>
      <c r="I130" s="47">
        <v>17.9359</v>
      </c>
      <c r="J130" s="47">
        <v>21.872699999999998</v>
      </c>
      <c r="K130" s="47">
        <v>14.6744</v>
      </c>
      <c r="L130" s="47">
        <v>19.229500000000002</v>
      </c>
      <c r="M130" s="47">
        <v>20.060500000000001</v>
      </c>
      <c r="N130" s="47">
        <v>20.180800000000001</v>
      </c>
      <c r="O130" s="47">
        <v>22.3871</v>
      </c>
      <c r="P130" s="47">
        <v>23.918700000000001</v>
      </c>
      <c r="Q130" s="47">
        <v>3.2272799999999999</v>
      </c>
      <c r="R130" s="47">
        <v>3.0859000000000001</v>
      </c>
      <c r="S130" s="47">
        <v>2.9884499999999998</v>
      </c>
      <c r="T130" s="47">
        <v>2.6224099999999999</v>
      </c>
      <c r="U130" s="47">
        <v>2.6136900000000001</v>
      </c>
      <c r="V130" s="47">
        <v>2.4390700000000001</v>
      </c>
      <c r="W130" s="47">
        <v>2.6156100000000002</v>
      </c>
    </row>
    <row r="131" spans="1:23" x14ac:dyDescent="0.25">
      <c r="A131">
        <v>130</v>
      </c>
      <c r="B131" s="47">
        <v>3.8995099999999998</v>
      </c>
      <c r="C131" s="47">
        <v>11.922599999999999</v>
      </c>
      <c r="D131" s="47">
        <v>13.076700000000001</v>
      </c>
      <c r="E131" s="47">
        <v>14.1599</v>
      </c>
      <c r="F131" s="47">
        <v>14.8904</v>
      </c>
      <c r="G131" s="47">
        <v>15.8139</v>
      </c>
      <c r="H131" s="47">
        <v>16.918500000000002</v>
      </c>
      <c r="I131" s="47">
        <v>18.046700000000001</v>
      </c>
      <c r="J131" s="47">
        <v>17.938700000000001</v>
      </c>
      <c r="K131" s="47">
        <v>20.9543</v>
      </c>
      <c r="L131" s="47">
        <v>19.806799999999999</v>
      </c>
      <c r="M131" s="47">
        <v>23.922699999999999</v>
      </c>
      <c r="N131" s="47">
        <v>20.492599999999999</v>
      </c>
      <c r="O131" s="47">
        <v>22.478200000000001</v>
      </c>
      <c r="P131" s="47">
        <v>20.1797</v>
      </c>
      <c r="Q131" s="47">
        <v>3.7334000000000001</v>
      </c>
      <c r="R131" s="47">
        <v>3.9445399999999999</v>
      </c>
      <c r="S131" s="47">
        <v>3.4727800000000002</v>
      </c>
      <c r="T131" s="47">
        <v>4.3551099999999998</v>
      </c>
      <c r="U131" s="47">
        <v>3.8079999999999998</v>
      </c>
      <c r="V131" s="47">
        <v>3.1937799999999998</v>
      </c>
      <c r="W131" s="47">
        <v>2.6419100000000002</v>
      </c>
    </row>
    <row r="132" spans="1:23" x14ac:dyDescent="0.25">
      <c r="A132">
        <v>131</v>
      </c>
      <c r="B132" s="47">
        <v>5</v>
      </c>
      <c r="C132" s="47">
        <v>12.070399999999999</v>
      </c>
      <c r="D132" s="47">
        <v>13.2005</v>
      </c>
      <c r="E132" s="47">
        <v>14.176299999999999</v>
      </c>
      <c r="F132" s="47">
        <v>14.863799999999999</v>
      </c>
      <c r="G132" s="47">
        <v>16.100100000000001</v>
      </c>
      <c r="H132" s="47">
        <v>16.930800000000001</v>
      </c>
      <c r="I132" s="47">
        <v>18.0169</v>
      </c>
      <c r="J132" s="47">
        <v>16.4511</v>
      </c>
      <c r="K132" s="47">
        <v>15.6098</v>
      </c>
      <c r="L132" s="47">
        <v>12.0961</v>
      </c>
      <c r="M132" s="47">
        <v>19.924299999999999</v>
      </c>
      <c r="N132" s="47">
        <v>16.447600000000001</v>
      </c>
      <c r="O132" s="47">
        <v>19.476900000000001</v>
      </c>
      <c r="P132" s="47">
        <v>24.7303</v>
      </c>
      <c r="Q132" s="47">
        <v>3.1871499999999999</v>
      </c>
      <c r="R132" s="47">
        <v>3.1461700000000001</v>
      </c>
      <c r="S132" s="47">
        <v>2.9668600000000001</v>
      </c>
      <c r="T132" s="47">
        <v>2.79826</v>
      </c>
      <c r="U132" s="47">
        <v>2.8154699999999999</v>
      </c>
      <c r="V132" s="47">
        <v>2.54216</v>
      </c>
      <c r="W132" s="47">
        <v>3.0222600000000002</v>
      </c>
    </row>
    <row r="133" spans="1:23" x14ac:dyDescent="0.25">
      <c r="A133">
        <v>132</v>
      </c>
      <c r="B133" s="47">
        <v>3.9272</v>
      </c>
      <c r="C133" s="47">
        <v>12.1572</v>
      </c>
      <c r="D133" s="47">
        <v>13.0624</v>
      </c>
      <c r="E133" s="47">
        <v>14.161899999999999</v>
      </c>
      <c r="F133" s="47">
        <v>15.041499999999999</v>
      </c>
      <c r="G133" s="47">
        <v>16.179400000000001</v>
      </c>
      <c r="H133" s="47">
        <v>17.135899999999999</v>
      </c>
      <c r="I133" s="47">
        <v>18.037700000000001</v>
      </c>
      <c r="J133" s="47">
        <v>23.4527</v>
      </c>
      <c r="K133" s="47">
        <v>24.152200000000001</v>
      </c>
      <c r="L133" s="47">
        <v>22.293900000000001</v>
      </c>
      <c r="M133" s="47">
        <v>23.474299999999999</v>
      </c>
      <c r="N133" s="47">
        <v>20.750599999999999</v>
      </c>
      <c r="O133" s="47">
        <v>27.6326</v>
      </c>
      <c r="P133" s="47">
        <v>28.134699999999999</v>
      </c>
      <c r="Q133" s="47">
        <v>2.2546499999999998</v>
      </c>
      <c r="R133" s="47">
        <v>2.8842500000000002</v>
      </c>
      <c r="S133" s="47">
        <v>1.86696</v>
      </c>
      <c r="T133" s="47">
        <v>2.09029</v>
      </c>
      <c r="U133" s="47">
        <v>2.13103</v>
      </c>
      <c r="V133" s="47">
        <v>1.85989</v>
      </c>
      <c r="W133" s="47">
        <v>1.9358299999999999</v>
      </c>
    </row>
    <row r="134" spans="1:23" x14ac:dyDescent="0.25">
      <c r="A134">
        <v>133</v>
      </c>
      <c r="B134" s="47">
        <v>4.4432700000000001</v>
      </c>
      <c r="C134" s="47">
        <v>11.657400000000001</v>
      </c>
      <c r="D134" s="47">
        <v>13.0701</v>
      </c>
      <c r="E134" s="47">
        <v>13.769500000000001</v>
      </c>
      <c r="F134" s="47">
        <v>14.872299999999999</v>
      </c>
      <c r="G134" s="47">
        <v>15.8551</v>
      </c>
      <c r="H134" s="47">
        <v>17.3309</v>
      </c>
      <c r="I134" s="47">
        <v>18.125900000000001</v>
      </c>
      <c r="J134" s="47">
        <v>16.4786</v>
      </c>
      <c r="K134" s="47">
        <v>17.116700000000002</v>
      </c>
      <c r="L134" s="47">
        <v>22.305</v>
      </c>
      <c r="M134" s="47">
        <v>23.1614</v>
      </c>
      <c r="N134" s="47">
        <v>21.3475</v>
      </c>
      <c r="O134" s="47">
        <v>25.130099999999999</v>
      </c>
      <c r="P134" s="47">
        <v>24.404</v>
      </c>
      <c r="Q134" s="47">
        <v>4.4379499999999998</v>
      </c>
      <c r="R134" s="47">
        <v>4.09321</v>
      </c>
      <c r="S134" s="47">
        <v>4.1409099999999999</v>
      </c>
      <c r="T134" s="47">
        <v>4.3574799999999998</v>
      </c>
      <c r="U134" s="47">
        <v>3.87548</v>
      </c>
      <c r="V134" s="47">
        <v>3.84721</v>
      </c>
      <c r="W134" s="47">
        <v>3.3540999999999999</v>
      </c>
    </row>
    <row r="135" spans="1:23" x14ac:dyDescent="0.25">
      <c r="A135">
        <v>134</v>
      </c>
      <c r="B135" s="47">
        <v>4.06447</v>
      </c>
      <c r="C135" s="47">
        <v>11.968500000000001</v>
      </c>
      <c r="D135" s="47">
        <v>12.9329</v>
      </c>
      <c r="E135" s="47">
        <v>13.918799999999999</v>
      </c>
      <c r="F135" s="47">
        <v>15.168699999999999</v>
      </c>
      <c r="G135" s="47">
        <v>16.1388</v>
      </c>
      <c r="H135" s="47">
        <v>17.4085</v>
      </c>
      <c r="I135" s="47">
        <v>18.1037</v>
      </c>
      <c r="J135" s="47">
        <v>15.5495</v>
      </c>
      <c r="K135" s="47">
        <v>10.761100000000001</v>
      </c>
      <c r="L135" s="47">
        <v>11.308</v>
      </c>
      <c r="M135" s="47">
        <v>12.517099999999999</v>
      </c>
      <c r="N135" s="47">
        <v>12.9404</v>
      </c>
      <c r="O135" s="47">
        <v>14.7332</v>
      </c>
      <c r="P135" s="47">
        <v>18.919499999999999</v>
      </c>
      <c r="Q135" s="47">
        <v>3.5148100000000002</v>
      </c>
      <c r="R135" s="47">
        <v>3.65448</v>
      </c>
      <c r="S135" s="47">
        <v>3.83081</v>
      </c>
      <c r="T135" s="47">
        <v>3.2396799999999999</v>
      </c>
      <c r="U135" s="47">
        <v>3.4657100000000001</v>
      </c>
      <c r="V135" s="47">
        <v>3.1535299999999999</v>
      </c>
      <c r="W135" s="47">
        <v>3.6951399999999999</v>
      </c>
    </row>
    <row r="136" spans="1:23" x14ac:dyDescent="0.25">
      <c r="A136">
        <v>135</v>
      </c>
      <c r="B136" s="47">
        <v>2.7181999999999999</v>
      </c>
      <c r="C136" s="47">
        <v>11.8177</v>
      </c>
      <c r="D136" s="47">
        <v>12.8832</v>
      </c>
      <c r="E136" s="47">
        <v>14.0975</v>
      </c>
      <c r="F136" s="47">
        <v>15.2583</v>
      </c>
      <c r="G136" s="47">
        <v>15.837</v>
      </c>
      <c r="H136" s="47">
        <v>16.8279</v>
      </c>
      <c r="I136" s="47">
        <v>17.8017</v>
      </c>
      <c r="J136" s="47">
        <v>12.581799999999999</v>
      </c>
      <c r="K136" s="47">
        <v>14.238300000000001</v>
      </c>
      <c r="L136" s="47">
        <v>23.9739</v>
      </c>
      <c r="M136" s="47">
        <v>22.035799999999998</v>
      </c>
      <c r="N136" s="47">
        <v>25.4543</v>
      </c>
      <c r="O136" s="47">
        <v>31.5182</v>
      </c>
      <c r="P136" s="47">
        <v>32.719900000000003</v>
      </c>
      <c r="Q136" s="47">
        <v>3.3282600000000002</v>
      </c>
      <c r="R136" s="47">
        <v>3.1270199999999999</v>
      </c>
      <c r="S136" s="47">
        <v>2.5965699999999998</v>
      </c>
      <c r="T136" s="47">
        <v>2.3184200000000001</v>
      </c>
      <c r="U136" s="47">
        <v>2.93716</v>
      </c>
      <c r="V136" s="47">
        <v>2.7062499999999998</v>
      </c>
      <c r="W136" s="47">
        <v>2.35764</v>
      </c>
    </row>
    <row r="137" spans="1:23" x14ac:dyDescent="0.25">
      <c r="A137">
        <v>136</v>
      </c>
      <c r="B137" s="47">
        <v>3.1564700000000001</v>
      </c>
      <c r="C137" s="47">
        <v>12.1061</v>
      </c>
      <c r="D137" s="47">
        <v>13.110300000000001</v>
      </c>
      <c r="E137" s="47">
        <v>13.721500000000001</v>
      </c>
      <c r="F137" s="47">
        <v>14.778600000000001</v>
      </c>
      <c r="G137" s="47">
        <v>15.923500000000001</v>
      </c>
      <c r="H137" s="47">
        <v>17.075099999999999</v>
      </c>
      <c r="I137" s="47">
        <v>17.567599999999999</v>
      </c>
      <c r="J137" s="47">
        <v>12.059699999999999</v>
      </c>
      <c r="K137" s="47">
        <v>11.305400000000001</v>
      </c>
      <c r="L137" s="47">
        <v>19.876000000000001</v>
      </c>
      <c r="M137" s="47">
        <v>18.7056</v>
      </c>
      <c r="N137" s="47">
        <v>21.547499999999999</v>
      </c>
      <c r="O137" s="47">
        <v>21.2197</v>
      </c>
      <c r="P137" s="47">
        <v>24.601900000000001</v>
      </c>
      <c r="Q137" s="47">
        <v>3.41113</v>
      </c>
      <c r="R137" s="47">
        <v>3.1870699999999998</v>
      </c>
      <c r="S137" s="47">
        <v>2.5070100000000002</v>
      </c>
      <c r="T137" s="47">
        <v>3.0796600000000001</v>
      </c>
      <c r="U137" s="47">
        <v>3.29671</v>
      </c>
      <c r="V137" s="47">
        <v>2.83283</v>
      </c>
      <c r="W137" s="47">
        <v>3.2016100000000001</v>
      </c>
    </row>
    <row r="138" spans="1:23" x14ac:dyDescent="0.25">
      <c r="A138">
        <v>137</v>
      </c>
      <c r="B138" s="47">
        <v>2.6362700000000001</v>
      </c>
      <c r="C138" s="47">
        <v>12.0372</v>
      </c>
      <c r="D138" s="47">
        <v>13.206899999999999</v>
      </c>
      <c r="E138" s="47">
        <v>14.2369</v>
      </c>
      <c r="F138" s="47">
        <v>15.1303</v>
      </c>
      <c r="G138" s="47">
        <v>15.998200000000001</v>
      </c>
      <c r="H138" s="47">
        <v>17.0441</v>
      </c>
      <c r="I138" s="47">
        <v>18.137899999999998</v>
      </c>
      <c r="J138" s="47">
        <v>19.5458</v>
      </c>
      <c r="K138" s="47">
        <v>18.347000000000001</v>
      </c>
      <c r="L138" s="47">
        <v>21.110099999999999</v>
      </c>
      <c r="M138" s="47">
        <v>22.320599999999999</v>
      </c>
      <c r="N138" s="47">
        <v>20.616900000000001</v>
      </c>
      <c r="O138" s="47">
        <v>28.8414</v>
      </c>
      <c r="P138" s="47">
        <v>27.3371</v>
      </c>
      <c r="Q138" s="47">
        <v>3.5891899999999999</v>
      </c>
      <c r="R138" s="47">
        <v>3.3224900000000002</v>
      </c>
      <c r="S138" s="47">
        <v>3.10886</v>
      </c>
      <c r="T138" s="47">
        <v>3.30525</v>
      </c>
      <c r="U138" s="47">
        <v>3.11144</v>
      </c>
      <c r="V138" s="47">
        <v>2.9336099999999998</v>
      </c>
      <c r="W138" s="47">
        <v>2.7198099999999998</v>
      </c>
    </row>
    <row r="139" spans="1:23" x14ac:dyDescent="0.25">
      <c r="A139">
        <v>138</v>
      </c>
      <c r="B139" s="47">
        <v>3.7177799999999999</v>
      </c>
      <c r="C139" s="47">
        <v>11.9757</v>
      </c>
      <c r="D139" s="47">
        <v>13.1713</v>
      </c>
      <c r="E139" s="47">
        <v>14.0375</v>
      </c>
      <c r="F139" s="47">
        <v>15.035600000000001</v>
      </c>
      <c r="G139" s="47">
        <v>15.8805</v>
      </c>
      <c r="H139" s="47">
        <v>17.127600000000001</v>
      </c>
      <c r="I139" s="47">
        <v>17.9419</v>
      </c>
      <c r="J139" s="47">
        <v>14.9491</v>
      </c>
      <c r="K139" s="47">
        <v>12.420500000000001</v>
      </c>
      <c r="L139" s="47">
        <v>14.5139</v>
      </c>
      <c r="M139" s="47">
        <v>18.056699999999999</v>
      </c>
      <c r="N139" s="47">
        <v>21.8827</v>
      </c>
      <c r="O139" s="47">
        <v>26.081600000000002</v>
      </c>
      <c r="P139" s="47">
        <v>21.131399999999999</v>
      </c>
      <c r="Q139" s="47">
        <v>3.6753999999999998</v>
      </c>
      <c r="R139" s="47">
        <v>3.78417</v>
      </c>
      <c r="S139" s="47">
        <v>3.6369199999999999</v>
      </c>
      <c r="T139" s="47">
        <v>3.0322800000000001</v>
      </c>
      <c r="U139" s="47">
        <v>3.1152500000000001</v>
      </c>
      <c r="V139" s="47">
        <v>2.5849600000000001</v>
      </c>
      <c r="W139" s="47">
        <v>2.2874099999999999</v>
      </c>
    </row>
    <row r="140" spans="1:23" x14ac:dyDescent="0.25">
      <c r="A140">
        <v>139</v>
      </c>
      <c r="B140" s="47">
        <v>3.4298700000000002</v>
      </c>
      <c r="C140" s="47">
        <v>11.9978</v>
      </c>
      <c r="D140" s="47">
        <v>13.101000000000001</v>
      </c>
      <c r="E140" s="47">
        <v>14.033099999999999</v>
      </c>
      <c r="F140" s="47">
        <v>14.7645</v>
      </c>
      <c r="G140" s="47">
        <v>15.9093</v>
      </c>
      <c r="H140" s="47">
        <v>16.823399999999999</v>
      </c>
      <c r="I140" s="47">
        <v>17.97</v>
      </c>
      <c r="J140" s="47">
        <v>20.794799999999999</v>
      </c>
      <c r="K140" s="47">
        <v>18.221399999999999</v>
      </c>
      <c r="L140" s="47">
        <v>24.947900000000001</v>
      </c>
      <c r="M140" s="47">
        <v>19.0106</v>
      </c>
      <c r="N140" s="47">
        <v>23.353300000000001</v>
      </c>
      <c r="O140" s="47">
        <v>20.977399999999999</v>
      </c>
      <c r="P140" s="47">
        <v>17.717600000000001</v>
      </c>
      <c r="Q140" s="47">
        <v>3.6983799999999998</v>
      </c>
      <c r="R140" s="47">
        <v>3.2470699999999999</v>
      </c>
      <c r="S140" s="47">
        <v>3.6900300000000001</v>
      </c>
      <c r="T140" s="47">
        <v>3.5386799999999998</v>
      </c>
      <c r="U140" s="47">
        <v>3.6263200000000002</v>
      </c>
      <c r="V140" s="47">
        <v>3.23075</v>
      </c>
      <c r="W140" s="47">
        <v>3.2241300000000002</v>
      </c>
    </row>
    <row r="141" spans="1:23" x14ac:dyDescent="0.25">
      <c r="A141">
        <v>140</v>
      </c>
      <c r="B141" s="47">
        <v>3.6156999999999999</v>
      </c>
      <c r="C141" s="47">
        <v>12.101699999999999</v>
      </c>
      <c r="D141" s="47">
        <v>13.0489</v>
      </c>
      <c r="E141" s="47">
        <v>14.242000000000001</v>
      </c>
      <c r="F141" s="47">
        <v>15.367800000000001</v>
      </c>
      <c r="G141" s="47">
        <v>15.9184</v>
      </c>
      <c r="H141" s="47">
        <v>17.1188</v>
      </c>
      <c r="I141" s="47">
        <v>17.795999999999999</v>
      </c>
      <c r="J141" s="47">
        <v>19.941600000000001</v>
      </c>
      <c r="K141" s="47">
        <v>19.601900000000001</v>
      </c>
      <c r="L141" s="47">
        <v>14.1899</v>
      </c>
      <c r="M141" s="47">
        <v>12.347</v>
      </c>
      <c r="N141" s="47">
        <v>12.4611</v>
      </c>
      <c r="O141" s="47">
        <v>23.223500000000001</v>
      </c>
      <c r="P141" s="47">
        <v>20.177800000000001</v>
      </c>
      <c r="Q141" s="47">
        <v>4.1930100000000001</v>
      </c>
      <c r="R141" s="47">
        <v>4.3950699999999996</v>
      </c>
      <c r="S141" s="47">
        <v>3.2347000000000001</v>
      </c>
      <c r="T141" s="47">
        <v>3.3121999999999998</v>
      </c>
      <c r="U141" s="47">
        <v>3.0773100000000002</v>
      </c>
      <c r="V141" s="47">
        <v>3.4529899999999998</v>
      </c>
      <c r="W141" s="47">
        <v>3.3588900000000002</v>
      </c>
    </row>
    <row r="142" spans="1:23" x14ac:dyDescent="0.25">
      <c r="A142">
        <v>141</v>
      </c>
      <c r="B142" s="47">
        <v>4.1892399999999999</v>
      </c>
      <c r="C142" s="47">
        <v>12.0093</v>
      </c>
      <c r="D142" s="47">
        <v>13.0823</v>
      </c>
      <c r="E142" s="47">
        <v>13.926299999999999</v>
      </c>
      <c r="F142" s="47">
        <v>15.2507</v>
      </c>
      <c r="G142" s="47">
        <v>16.151900000000001</v>
      </c>
      <c r="H142" s="47">
        <v>16.967400000000001</v>
      </c>
      <c r="I142" s="47">
        <v>18.0565</v>
      </c>
      <c r="J142" s="47">
        <v>11.463699999999999</v>
      </c>
      <c r="K142" s="47">
        <v>12.366099999999999</v>
      </c>
      <c r="L142" s="47">
        <v>11.165900000000001</v>
      </c>
      <c r="M142" s="47">
        <v>18.3185</v>
      </c>
      <c r="N142" s="47">
        <v>14.0068</v>
      </c>
      <c r="O142" s="47">
        <v>19.496400000000001</v>
      </c>
      <c r="P142" s="47">
        <v>13.3712</v>
      </c>
      <c r="Q142" s="47">
        <v>3.3912</v>
      </c>
      <c r="R142" s="47">
        <v>3.4579900000000001</v>
      </c>
      <c r="S142" s="47">
        <v>3.5927199999999999</v>
      </c>
      <c r="T142" s="47">
        <v>3.1781700000000002</v>
      </c>
      <c r="U142" s="47">
        <v>4.1566400000000003</v>
      </c>
      <c r="V142" s="47">
        <v>3.6490200000000002</v>
      </c>
      <c r="W142" s="47">
        <v>4.0278</v>
      </c>
    </row>
    <row r="143" spans="1:23" x14ac:dyDescent="0.25">
      <c r="A143">
        <v>142</v>
      </c>
      <c r="B143" s="47">
        <v>4.3227500000000001</v>
      </c>
      <c r="C143" s="47">
        <v>11.9834</v>
      </c>
      <c r="D143" s="47">
        <v>13.121700000000001</v>
      </c>
      <c r="E143" s="47">
        <v>13.781000000000001</v>
      </c>
      <c r="F143" s="47">
        <v>14.9849</v>
      </c>
      <c r="G143" s="47">
        <v>16.223700000000001</v>
      </c>
      <c r="H143" s="47">
        <v>16.915299999999998</v>
      </c>
      <c r="I143" s="47">
        <v>18.1142</v>
      </c>
      <c r="J143" s="47">
        <v>17.304099999999998</v>
      </c>
      <c r="K143" s="47">
        <v>14.039199999999999</v>
      </c>
      <c r="L143" s="47">
        <v>14.6792</v>
      </c>
      <c r="M143" s="47">
        <v>14.150700000000001</v>
      </c>
      <c r="N143" s="47">
        <v>15.68</v>
      </c>
      <c r="O143" s="47">
        <v>21.218599999999999</v>
      </c>
      <c r="P143" s="47">
        <v>15.4359</v>
      </c>
      <c r="Q143" s="47">
        <v>3.2575099999999999</v>
      </c>
      <c r="R143" s="47">
        <v>2.3069099999999998</v>
      </c>
      <c r="S143" s="47">
        <v>3.04609</v>
      </c>
      <c r="T143" s="47">
        <v>3.0362499999999999</v>
      </c>
      <c r="U143" s="47">
        <v>3.22295</v>
      </c>
      <c r="V143" s="47">
        <v>3.2643</v>
      </c>
      <c r="W143" s="47">
        <v>3.3125200000000001</v>
      </c>
    </row>
    <row r="144" spans="1:23" x14ac:dyDescent="0.25">
      <c r="A144">
        <v>143</v>
      </c>
      <c r="B144" s="47">
        <v>2.8607499999999999</v>
      </c>
      <c r="C144" s="47">
        <v>12.153</v>
      </c>
      <c r="D144" s="47">
        <v>12.9581</v>
      </c>
      <c r="E144" s="47">
        <v>14.084</v>
      </c>
      <c r="F144" s="47">
        <v>14.8375</v>
      </c>
      <c r="G144" s="47">
        <v>15.728400000000001</v>
      </c>
      <c r="H144" s="47">
        <v>17.0777</v>
      </c>
      <c r="I144" s="47">
        <v>17.962</v>
      </c>
      <c r="J144" s="47">
        <v>10.063800000000001</v>
      </c>
      <c r="K144" s="47">
        <v>16.103300000000001</v>
      </c>
      <c r="L144" s="47">
        <v>17.439800000000002</v>
      </c>
      <c r="M144" s="47">
        <v>20.579799999999999</v>
      </c>
      <c r="N144" s="47">
        <v>20.0351</v>
      </c>
      <c r="O144" s="47">
        <v>27.2317</v>
      </c>
      <c r="P144" s="47">
        <v>27.2377</v>
      </c>
      <c r="Q144" s="47">
        <v>2.8062999999999998</v>
      </c>
      <c r="R144" s="47">
        <v>3.6733199999999999</v>
      </c>
      <c r="S144" s="47">
        <v>3.3011599999999999</v>
      </c>
      <c r="T144" s="47">
        <v>3.2939799999999999</v>
      </c>
      <c r="U144" s="47">
        <v>2.78668</v>
      </c>
      <c r="V144" s="47">
        <v>3.0241400000000001</v>
      </c>
      <c r="W144" s="47">
        <v>2.681</v>
      </c>
    </row>
    <row r="145" spans="1:23" x14ac:dyDescent="0.25">
      <c r="A145">
        <v>144</v>
      </c>
      <c r="B145" s="47">
        <v>4.6247499999999997</v>
      </c>
      <c r="C145" s="47">
        <v>11.853999999999999</v>
      </c>
      <c r="D145" s="47">
        <v>12.946400000000001</v>
      </c>
      <c r="E145" s="47">
        <v>13.951000000000001</v>
      </c>
      <c r="F145" s="47">
        <v>14.9443</v>
      </c>
      <c r="G145" s="47">
        <v>16.255400000000002</v>
      </c>
      <c r="H145" s="47">
        <v>16.971</v>
      </c>
      <c r="I145" s="47">
        <v>17.9939</v>
      </c>
      <c r="J145" s="47">
        <v>18.745100000000001</v>
      </c>
      <c r="K145" s="47">
        <v>14.4636</v>
      </c>
      <c r="L145" s="47">
        <v>17.0077</v>
      </c>
      <c r="M145" s="47">
        <v>17.7103</v>
      </c>
      <c r="N145" s="47">
        <v>21.216899999999999</v>
      </c>
      <c r="O145" s="47">
        <v>26.4636</v>
      </c>
      <c r="P145" s="47">
        <v>17.805900000000001</v>
      </c>
      <c r="Q145" s="47">
        <v>1.5070300000000001</v>
      </c>
      <c r="R145" s="47">
        <v>2.3479399999999999</v>
      </c>
      <c r="S145" s="47">
        <v>2.4391099999999999</v>
      </c>
      <c r="T145" s="47">
        <v>2.5256799999999999</v>
      </c>
      <c r="U145" s="47">
        <v>2.5296799999999999</v>
      </c>
      <c r="V145" s="47">
        <v>2.6898300000000002</v>
      </c>
      <c r="W145" s="47">
        <v>2.2029999999999998</v>
      </c>
    </row>
    <row r="146" spans="1:23" x14ac:dyDescent="0.25">
      <c r="A146">
        <v>145</v>
      </c>
      <c r="B146" s="47">
        <v>3.5367099999999998</v>
      </c>
      <c r="C146" s="47">
        <v>12.000500000000001</v>
      </c>
      <c r="D146" s="47">
        <v>12.7987</v>
      </c>
      <c r="E146" s="47">
        <v>14.145</v>
      </c>
      <c r="F146" s="47">
        <v>14.754200000000001</v>
      </c>
      <c r="G146" s="47">
        <v>15.856199999999999</v>
      </c>
      <c r="H146" s="47">
        <v>16.8614</v>
      </c>
      <c r="I146" s="47">
        <v>18.177299999999999</v>
      </c>
      <c r="J146" s="47">
        <v>24.913900000000002</v>
      </c>
      <c r="K146" s="47">
        <v>28.379899999999999</v>
      </c>
      <c r="L146" s="47">
        <v>26.9861</v>
      </c>
      <c r="M146" s="47">
        <v>29.104900000000001</v>
      </c>
      <c r="N146" s="47">
        <v>24.279800000000002</v>
      </c>
      <c r="O146" s="47">
        <v>28.212199999999999</v>
      </c>
      <c r="P146" s="47">
        <v>29.7851</v>
      </c>
      <c r="Q146" s="47">
        <v>3.0744500000000001</v>
      </c>
      <c r="R146" s="47">
        <v>3.1697600000000001</v>
      </c>
      <c r="S146" s="47">
        <v>2.74037</v>
      </c>
      <c r="T146" s="47">
        <v>2.9231699999999998</v>
      </c>
      <c r="U146" s="47">
        <v>3.1461700000000001</v>
      </c>
      <c r="V146" s="47">
        <v>2.72641</v>
      </c>
      <c r="W146" s="47">
        <v>2.5977700000000001</v>
      </c>
    </row>
    <row r="147" spans="1:23" x14ac:dyDescent="0.25">
      <c r="A147">
        <v>146</v>
      </c>
      <c r="B147" s="47">
        <v>4.87826</v>
      </c>
      <c r="C147" s="47">
        <v>11.691599999999999</v>
      </c>
      <c r="D147" s="47">
        <v>13.0076</v>
      </c>
      <c r="E147" s="47">
        <v>14.1676</v>
      </c>
      <c r="F147" s="47">
        <v>14.7437</v>
      </c>
      <c r="G147" s="47">
        <v>15.7844</v>
      </c>
      <c r="H147" s="47">
        <v>17.2407</v>
      </c>
      <c r="I147" s="47">
        <v>17.796399999999998</v>
      </c>
      <c r="J147" s="47">
        <v>19.7501</v>
      </c>
      <c r="K147" s="47">
        <v>19.717199999999998</v>
      </c>
      <c r="L147" s="47">
        <v>12.409000000000001</v>
      </c>
      <c r="M147" s="47">
        <v>19.747199999999999</v>
      </c>
      <c r="N147" s="47">
        <v>18.5838</v>
      </c>
      <c r="O147" s="47">
        <v>19.629300000000001</v>
      </c>
      <c r="P147" s="47">
        <v>11.8691</v>
      </c>
      <c r="Q147" s="47">
        <v>4.2135800000000003</v>
      </c>
      <c r="R147" s="47">
        <v>4.0364699999999996</v>
      </c>
      <c r="S147" s="47">
        <v>4.0158100000000001</v>
      </c>
      <c r="T147" s="47">
        <v>3.74214</v>
      </c>
      <c r="U147" s="47">
        <v>2.88089</v>
      </c>
      <c r="V147" s="47">
        <v>3.0257700000000001</v>
      </c>
      <c r="W147" s="47">
        <v>2.7081599999999999</v>
      </c>
    </row>
    <row r="148" spans="1:23" x14ac:dyDescent="0.25">
      <c r="A148">
        <v>147</v>
      </c>
      <c r="B148" s="47">
        <v>4.1810099999999997</v>
      </c>
      <c r="C148" s="47">
        <v>12.3064</v>
      </c>
      <c r="D148" s="47">
        <v>13.073399999999999</v>
      </c>
      <c r="E148" s="47">
        <v>13.9818</v>
      </c>
      <c r="F148" s="47">
        <v>14.982799999999999</v>
      </c>
      <c r="G148" s="47">
        <v>16.047799999999999</v>
      </c>
      <c r="H148" s="47">
        <v>17.088100000000001</v>
      </c>
      <c r="I148" s="47">
        <v>17.954899999999999</v>
      </c>
      <c r="J148" s="47">
        <v>22.8</v>
      </c>
      <c r="K148" s="47">
        <v>20.321200000000001</v>
      </c>
      <c r="L148" s="47">
        <v>30.488700000000001</v>
      </c>
      <c r="M148" s="47">
        <v>25.119199999999999</v>
      </c>
      <c r="N148" s="47">
        <v>24.767800000000001</v>
      </c>
      <c r="O148" s="47">
        <v>25.9191</v>
      </c>
      <c r="P148" s="47">
        <v>26.891999999999999</v>
      </c>
      <c r="Q148" s="47">
        <v>1.69838</v>
      </c>
      <c r="R148" s="47">
        <v>1.67361</v>
      </c>
      <c r="S148" s="47">
        <v>2.6851600000000002</v>
      </c>
      <c r="T148" s="47">
        <v>1.5403199999999999</v>
      </c>
      <c r="U148" s="47">
        <v>2.2398400000000001</v>
      </c>
      <c r="V148" s="47">
        <v>2.2599499999999999</v>
      </c>
      <c r="W148" s="47">
        <v>1.6706099999999999</v>
      </c>
    </row>
    <row r="149" spans="1:23" x14ac:dyDescent="0.25">
      <c r="A149">
        <v>148</v>
      </c>
      <c r="B149" s="47">
        <v>3.4843799999999998</v>
      </c>
      <c r="C149" s="47">
        <v>11.904199999999999</v>
      </c>
      <c r="D149" s="47">
        <v>13.206899999999999</v>
      </c>
      <c r="E149" s="47">
        <v>14.055199999999999</v>
      </c>
      <c r="F149" s="47">
        <v>14.8056</v>
      </c>
      <c r="G149" s="47">
        <v>16.395299999999999</v>
      </c>
      <c r="H149" s="47">
        <v>17.124500000000001</v>
      </c>
      <c r="I149" s="47">
        <v>18.0107</v>
      </c>
      <c r="J149" s="47">
        <v>11.843500000000001</v>
      </c>
      <c r="K149" s="47">
        <v>15.133100000000001</v>
      </c>
      <c r="L149" s="47">
        <v>11.5908</v>
      </c>
      <c r="M149" s="47">
        <v>16.0124</v>
      </c>
      <c r="N149" s="47">
        <v>18.988800000000001</v>
      </c>
      <c r="O149" s="47">
        <v>22.316700000000001</v>
      </c>
      <c r="P149" s="47">
        <v>14.3657</v>
      </c>
      <c r="Q149" s="47">
        <v>1.8859600000000001</v>
      </c>
      <c r="R149" s="47">
        <v>1.66154</v>
      </c>
      <c r="S149" s="47">
        <v>2.4558499999999999</v>
      </c>
      <c r="T149" s="47">
        <v>2.41486</v>
      </c>
      <c r="U149" s="47">
        <v>2.33636</v>
      </c>
      <c r="V149" s="47">
        <v>2.4857100000000001</v>
      </c>
      <c r="W149" s="47">
        <v>1.9591000000000001</v>
      </c>
    </row>
    <row r="150" spans="1:23" x14ac:dyDescent="0.25">
      <c r="A150">
        <v>149</v>
      </c>
      <c r="B150" s="47">
        <v>2.78295</v>
      </c>
      <c r="C150" s="47">
        <v>12.2539</v>
      </c>
      <c r="D150" s="47">
        <v>12.926500000000001</v>
      </c>
      <c r="E150" s="47">
        <v>13.9061</v>
      </c>
      <c r="F150" s="47">
        <v>14.849299999999999</v>
      </c>
      <c r="G150" s="47">
        <v>15.8162</v>
      </c>
      <c r="H150" s="47">
        <v>17.046299999999999</v>
      </c>
      <c r="I150" s="47">
        <v>17.703399999999998</v>
      </c>
      <c r="J150" s="47">
        <v>17.031600000000001</v>
      </c>
      <c r="K150" s="47">
        <v>14.3987</v>
      </c>
      <c r="L150" s="47">
        <v>15.9468</v>
      </c>
      <c r="M150" s="47">
        <v>14.173</v>
      </c>
      <c r="N150" s="47">
        <v>16.0718</v>
      </c>
      <c r="O150" s="47">
        <v>19.386399999999998</v>
      </c>
      <c r="P150" s="47">
        <v>19.9681</v>
      </c>
      <c r="Q150" s="47">
        <v>3.9237799999999998</v>
      </c>
      <c r="R150" s="47">
        <v>4.1456600000000003</v>
      </c>
      <c r="S150" s="47">
        <v>4.1093400000000004</v>
      </c>
      <c r="T150" s="47">
        <v>3.9586700000000001</v>
      </c>
      <c r="U150" s="47">
        <v>2.6676700000000002</v>
      </c>
      <c r="V150" s="47">
        <v>3.3381799999999999</v>
      </c>
      <c r="W150" s="47">
        <v>2.8030599999999999</v>
      </c>
    </row>
    <row r="151" spans="1:23" x14ac:dyDescent="0.25">
      <c r="A151">
        <v>150</v>
      </c>
      <c r="B151" s="47">
        <v>5</v>
      </c>
      <c r="C151" s="47">
        <v>11.645899999999999</v>
      </c>
      <c r="D151" s="47">
        <v>13.1518</v>
      </c>
      <c r="E151" s="47">
        <v>13.993399999999999</v>
      </c>
      <c r="F151" s="47">
        <v>15.064299999999999</v>
      </c>
      <c r="G151" s="47">
        <v>15.941599999999999</v>
      </c>
      <c r="H151" s="47">
        <v>17.0932</v>
      </c>
      <c r="I151" s="47">
        <v>18.075399999999998</v>
      </c>
      <c r="J151" s="47">
        <v>10</v>
      </c>
      <c r="K151" s="47">
        <v>18.675599999999999</v>
      </c>
      <c r="L151" s="47">
        <v>18.123200000000001</v>
      </c>
      <c r="M151" s="47">
        <v>12.8725</v>
      </c>
      <c r="N151" s="47">
        <v>15.9283</v>
      </c>
      <c r="O151" s="47">
        <v>12.9582</v>
      </c>
      <c r="P151" s="47">
        <v>18.0199</v>
      </c>
      <c r="Q151" s="47">
        <v>3.1471100000000001</v>
      </c>
      <c r="R151" s="47">
        <v>3.8752</v>
      </c>
      <c r="S151" s="47">
        <v>3.3849800000000001</v>
      </c>
      <c r="T151" s="47">
        <v>3.7610700000000001</v>
      </c>
      <c r="U151" s="47">
        <v>2.9066000000000001</v>
      </c>
      <c r="V151" s="47">
        <v>3.8196099999999999</v>
      </c>
      <c r="W151" s="47">
        <v>3.3761299999999999</v>
      </c>
    </row>
    <row r="152" spans="1:23" x14ac:dyDescent="0.25">
      <c r="A152">
        <v>151</v>
      </c>
      <c r="B152" s="47">
        <v>3.7890000000000001</v>
      </c>
      <c r="C152" s="47">
        <v>12.0344</v>
      </c>
      <c r="D152" s="47">
        <v>13.0197</v>
      </c>
      <c r="E152" s="47">
        <v>14.018800000000001</v>
      </c>
      <c r="F152" s="47">
        <v>14.4787</v>
      </c>
      <c r="G152" s="47">
        <v>16.032499999999999</v>
      </c>
      <c r="H152" s="47">
        <v>17.319400000000002</v>
      </c>
      <c r="I152" s="47">
        <v>17.880400000000002</v>
      </c>
      <c r="J152" s="47">
        <v>10.487299999999999</v>
      </c>
      <c r="K152" s="47">
        <v>13.472899999999999</v>
      </c>
      <c r="L152" s="47">
        <v>14.8651</v>
      </c>
      <c r="M152" s="47">
        <v>18.443200000000001</v>
      </c>
      <c r="N152" s="47">
        <v>24.570900000000002</v>
      </c>
      <c r="O152" s="47">
        <v>26.1799</v>
      </c>
      <c r="P152" s="47">
        <v>29.716899999999999</v>
      </c>
      <c r="Q152" s="47">
        <v>2.8793899999999999</v>
      </c>
      <c r="R152" s="47">
        <v>2.79894</v>
      </c>
      <c r="S152" s="47">
        <v>2.9797199999999999</v>
      </c>
      <c r="T152" s="47">
        <v>3.3468599999999999</v>
      </c>
      <c r="U152" s="47">
        <v>3.1609699999999998</v>
      </c>
      <c r="V152" s="47">
        <v>3.3859699999999999</v>
      </c>
      <c r="W152" s="47">
        <v>3.1535700000000002</v>
      </c>
    </row>
    <row r="153" spans="1:23" x14ac:dyDescent="0.25">
      <c r="A153">
        <v>152</v>
      </c>
      <c r="B153" s="47">
        <v>2.8679299999999999</v>
      </c>
      <c r="C153" s="47">
        <v>11.947699999999999</v>
      </c>
      <c r="D153" s="47">
        <v>13.0245</v>
      </c>
      <c r="E153" s="47">
        <v>14.1693</v>
      </c>
      <c r="F153" s="47">
        <v>14.995100000000001</v>
      </c>
      <c r="G153" s="47">
        <v>15.987299999999999</v>
      </c>
      <c r="H153" s="47">
        <v>17.247900000000001</v>
      </c>
      <c r="I153" s="47">
        <v>17.959499999999998</v>
      </c>
      <c r="J153" s="47">
        <v>18.495699999999999</v>
      </c>
      <c r="K153" s="47">
        <v>13.4328</v>
      </c>
      <c r="L153" s="47">
        <v>14.1759</v>
      </c>
      <c r="M153" s="47">
        <v>16.720600000000001</v>
      </c>
      <c r="N153" s="47">
        <v>14.145200000000001</v>
      </c>
      <c r="O153" s="47">
        <v>26.7941</v>
      </c>
      <c r="P153" s="47">
        <v>24.804200000000002</v>
      </c>
      <c r="Q153" s="47">
        <v>3.0038900000000002</v>
      </c>
      <c r="R153" s="47">
        <v>3.7186400000000002</v>
      </c>
      <c r="S153" s="47">
        <v>3.0629499999999998</v>
      </c>
      <c r="T153" s="47">
        <v>3.1581100000000002</v>
      </c>
      <c r="U153" s="47">
        <v>3.8386800000000001</v>
      </c>
      <c r="V153" s="47">
        <v>3.8276300000000001</v>
      </c>
      <c r="W153" s="47">
        <v>3.5698400000000001</v>
      </c>
    </row>
    <row r="154" spans="1:23" x14ac:dyDescent="0.25">
      <c r="A154">
        <v>153</v>
      </c>
      <c r="B154" s="47">
        <v>3.7858700000000001</v>
      </c>
      <c r="C154" s="47">
        <v>11.809699999999999</v>
      </c>
      <c r="D154" s="47">
        <v>13.191800000000001</v>
      </c>
      <c r="E154" s="47">
        <v>14.004300000000001</v>
      </c>
      <c r="F154" s="47">
        <v>14.8962</v>
      </c>
      <c r="G154" s="47">
        <v>16.073399999999999</v>
      </c>
      <c r="H154" s="47">
        <v>17.002400000000002</v>
      </c>
      <c r="I154" s="47">
        <v>18.1267</v>
      </c>
      <c r="J154" s="47">
        <v>12.01</v>
      </c>
      <c r="K154" s="47">
        <v>17.813099999999999</v>
      </c>
      <c r="L154" s="47">
        <v>21.2714</v>
      </c>
      <c r="M154" s="47">
        <v>22.901299999999999</v>
      </c>
      <c r="N154" s="47">
        <v>33.049900000000001</v>
      </c>
      <c r="O154" s="47">
        <v>28.329499999999999</v>
      </c>
      <c r="P154" s="47">
        <v>32.356499999999997</v>
      </c>
      <c r="Q154" s="47">
        <v>1.60118</v>
      </c>
      <c r="R154" s="47">
        <v>2.0486200000000001</v>
      </c>
      <c r="S154" s="47">
        <v>2.49932</v>
      </c>
      <c r="T154" s="47">
        <v>1.5663899999999999</v>
      </c>
      <c r="U154" s="47">
        <v>2.0215399999999999</v>
      </c>
      <c r="V154" s="47">
        <v>2.16439</v>
      </c>
      <c r="W154" s="47">
        <v>2.0963099999999999</v>
      </c>
    </row>
    <row r="155" spans="1:23" x14ac:dyDescent="0.25">
      <c r="A155">
        <v>154</v>
      </c>
      <c r="B155" s="47">
        <v>3.2566000000000002</v>
      </c>
      <c r="C155" s="47">
        <v>11.997400000000001</v>
      </c>
      <c r="D155" s="47">
        <v>13.0608</v>
      </c>
      <c r="E155" s="47">
        <v>14.1783</v>
      </c>
      <c r="F155" s="47">
        <v>14.9969</v>
      </c>
      <c r="G155" s="47">
        <v>15.9472</v>
      </c>
      <c r="H155" s="47">
        <v>17.026399999999999</v>
      </c>
      <c r="I155" s="47">
        <v>18.276199999999999</v>
      </c>
      <c r="J155" s="47">
        <v>11.944900000000001</v>
      </c>
      <c r="K155" s="47">
        <v>14.879</v>
      </c>
      <c r="L155" s="47">
        <v>18.973299999999998</v>
      </c>
      <c r="M155" s="47">
        <v>22.041599999999999</v>
      </c>
      <c r="N155" s="47">
        <v>20.299600000000002</v>
      </c>
      <c r="O155" s="47">
        <v>22.254200000000001</v>
      </c>
      <c r="P155" s="47">
        <v>24.268699999999999</v>
      </c>
      <c r="Q155" s="47">
        <v>3.7196400000000001</v>
      </c>
      <c r="R155" s="47">
        <v>3.4374899999999999</v>
      </c>
      <c r="S155" s="47">
        <v>4.2340400000000002</v>
      </c>
      <c r="T155" s="47">
        <v>4.2760899999999999</v>
      </c>
      <c r="U155" s="47">
        <v>3.6086900000000002</v>
      </c>
      <c r="V155" s="47">
        <v>3.1752799999999999</v>
      </c>
      <c r="W155" s="47">
        <v>3.5973299999999999</v>
      </c>
    </row>
    <row r="156" spans="1:23" x14ac:dyDescent="0.25">
      <c r="A156">
        <v>155</v>
      </c>
      <c r="B156" s="47">
        <v>3.6272099999999998</v>
      </c>
      <c r="C156" s="47">
        <v>12.0014</v>
      </c>
      <c r="D156" s="47">
        <v>13.2362</v>
      </c>
      <c r="E156" s="47">
        <v>14.331300000000001</v>
      </c>
      <c r="F156" s="47">
        <v>14.898999999999999</v>
      </c>
      <c r="G156" s="47">
        <v>16.238600000000002</v>
      </c>
      <c r="H156" s="47">
        <v>17.081700000000001</v>
      </c>
      <c r="I156" s="47">
        <v>17.955200000000001</v>
      </c>
      <c r="J156" s="47">
        <v>13.5032</v>
      </c>
      <c r="K156" s="47">
        <v>19.448399999999999</v>
      </c>
      <c r="L156" s="47">
        <v>11.6655</v>
      </c>
      <c r="M156" s="47">
        <v>10.7424</v>
      </c>
      <c r="N156" s="47">
        <v>14.640599999999999</v>
      </c>
      <c r="O156" s="47">
        <v>20.494</v>
      </c>
      <c r="P156" s="47">
        <v>26.8612</v>
      </c>
      <c r="Q156" s="47">
        <v>2.93154</v>
      </c>
      <c r="R156" s="47">
        <v>3.4961899999999999</v>
      </c>
      <c r="S156" s="47">
        <v>3.6815199999999999</v>
      </c>
      <c r="T156" s="47">
        <v>3.1409899999999999</v>
      </c>
      <c r="U156" s="47">
        <v>3.0184600000000001</v>
      </c>
      <c r="V156" s="47">
        <v>3.3827799999999999</v>
      </c>
      <c r="W156" s="47">
        <v>3.3913899999999999</v>
      </c>
    </row>
    <row r="157" spans="1:23" x14ac:dyDescent="0.25">
      <c r="A157">
        <v>156</v>
      </c>
      <c r="B157" s="47">
        <v>3.2465099999999998</v>
      </c>
      <c r="C157" s="47">
        <v>11.9739</v>
      </c>
      <c r="D157" s="47">
        <v>12.6983</v>
      </c>
      <c r="E157" s="47">
        <v>13.9977</v>
      </c>
      <c r="F157" s="47">
        <v>15.0718</v>
      </c>
      <c r="G157" s="47">
        <v>15.675000000000001</v>
      </c>
      <c r="H157" s="47">
        <v>16.852799999999998</v>
      </c>
      <c r="I157" s="47">
        <v>17.582899999999999</v>
      </c>
      <c r="J157" s="47">
        <v>21.581900000000001</v>
      </c>
      <c r="K157" s="47">
        <v>28.9648</v>
      </c>
      <c r="L157" s="47">
        <v>24.654</v>
      </c>
      <c r="M157" s="47">
        <v>21.061199999999999</v>
      </c>
      <c r="N157" s="47">
        <v>29.311800000000002</v>
      </c>
      <c r="O157" s="47">
        <v>30.622800000000002</v>
      </c>
      <c r="P157" s="47">
        <v>32.884500000000003</v>
      </c>
      <c r="Q157" s="47">
        <v>2.7182499999999998</v>
      </c>
      <c r="R157" s="47">
        <v>3.23664</v>
      </c>
      <c r="S157" s="47">
        <v>3.0784199999999999</v>
      </c>
      <c r="T157" s="47">
        <v>2.50664</v>
      </c>
      <c r="U157" s="47">
        <v>3.3936299999999999</v>
      </c>
      <c r="V157" s="47">
        <v>3.4983900000000001</v>
      </c>
      <c r="W157" s="47">
        <v>3.7928099999999998</v>
      </c>
    </row>
    <row r="158" spans="1:23" x14ac:dyDescent="0.25">
      <c r="A158">
        <v>157</v>
      </c>
      <c r="B158" s="47">
        <v>4.0099499999999999</v>
      </c>
      <c r="C158" s="47">
        <v>12.0396</v>
      </c>
      <c r="D158" s="47">
        <v>13.3218</v>
      </c>
      <c r="E158" s="47">
        <v>14.301</v>
      </c>
      <c r="F158" s="47">
        <v>15.2433</v>
      </c>
      <c r="G158" s="47">
        <v>15.9953</v>
      </c>
      <c r="H158" s="47">
        <v>17.098700000000001</v>
      </c>
      <c r="I158" s="47">
        <v>18.252700000000001</v>
      </c>
      <c r="J158" s="47">
        <v>22.823599999999999</v>
      </c>
      <c r="K158" s="47">
        <v>19.876899999999999</v>
      </c>
      <c r="L158" s="47">
        <v>21.952400000000001</v>
      </c>
      <c r="M158" s="47">
        <v>19.314800000000002</v>
      </c>
      <c r="N158" s="47">
        <v>19.78</v>
      </c>
      <c r="O158" s="47">
        <v>18.130700000000001</v>
      </c>
      <c r="P158" s="47">
        <v>16.5594</v>
      </c>
      <c r="Q158" s="47">
        <v>2.5327600000000001</v>
      </c>
      <c r="R158" s="47">
        <v>1.7869699999999999</v>
      </c>
      <c r="S158" s="47">
        <v>2.5568200000000001</v>
      </c>
      <c r="T158" s="47">
        <v>2.9786100000000002</v>
      </c>
      <c r="U158" s="47">
        <v>2.1582599999999998</v>
      </c>
      <c r="V158" s="47">
        <v>2.9230900000000002</v>
      </c>
      <c r="W158" s="47">
        <v>3.1120299999999999</v>
      </c>
    </row>
    <row r="159" spans="1:23" x14ac:dyDescent="0.25">
      <c r="A159">
        <v>158</v>
      </c>
      <c r="B159" s="47">
        <v>4.2219600000000002</v>
      </c>
      <c r="C159" s="47">
        <v>12.017200000000001</v>
      </c>
      <c r="D159" s="47">
        <v>13.0359</v>
      </c>
      <c r="E159" s="47">
        <v>14.055999999999999</v>
      </c>
      <c r="F159" s="47">
        <v>15.064399999999999</v>
      </c>
      <c r="G159" s="47">
        <v>16.119900000000001</v>
      </c>
      <c r="H159" s="47">
        <v>16.9374</v>
      </c>
      <c r="I159" s="47">
        <v>17.963999999999999</v>
      </c>
      <c r="J159" s="47">
        <v>15.871499999999999</v>
      </c>
      <c r="K159" s="47">
        <v>23.207100000000001</v>
      </c>
      <c r="L159" s="47">
        <v>23.157699999999998</v>
      </c>
      <c r="M159" s="47">
        <v>22.720600000000001</v>
      </c>
      <c r="N159" s="47">
        <v>18.776399999999999</v>
      </c>
      <c r="O159" s="47">
        <v>23.442799999999998</v>
      </c>
      <c r="P159" s="47">
        <v>28.475300000000001</v>
      </c>
      <c r="Q159" s="47">
        <v>2.6674500000000001</v>
      </c>
      <c r="R159" s="47">
        <v>2.9861900000000001</v>
      </c>
      <c r="S159" s="47">
        <v>2.84429</v>
      </c>
      <c r="T159" s="47">
        <v>3.1198600000000001</v>
      </c>
      <c r="U159" s="47">
        <v>2.6939899999999999</v>
      </c>
      <c r="V159" s="47">
        <v>2.68994</v>
      </c>
      <c r="W159" s="47">
        <v>2.9080400000000002</v>
      </c>
    </row>
    <row r="160" spans="1:23" x14ac:dyDescent="0.25">
      <c r="A160">
        <v>159</v>
      </c>
      <c r="B160" s="47">
        <v>3.1265399999999999</v>
      </c>
      <c r="C160" s="47">
        <v>11.793799999999999</v>
      </c>
      <c r="D160" s="47">
        <v>13.1256</v>
      </c>
      <c r="E160" s="47">
        <v>13.9246</v>
      </c>
      <c r="F160" s="47">
        <v>15.0647</v>
      </c>
      <c r="G160" s="47">
        <v>16.255400000000002</v>
      </c>
      <c r="H160" s="47">
        <v>17.248100000000001</v>
      </c>
      <c r="I160" s="47">
        <v>18.062899999999999</v>
      </c>
      <c r="J160" s="47">
        <v>10.298500000000001</v>
      </c>
      <c r="K160" s="47">
        <v>17.2318</v>
      </c>
      <c r="L160" s="47">
        <v>18.687000000000001</v>
      </c>
      <c r="M160" s="47">
        <v>11.492100000000001</v>
      </c>
      <c r="N160" s="47">
        <v>15.221299999999999</v>
      </c>
      <c r="O160" s="47">
        <v>23.170500000000001</v>
      </c>
      <c r="P160" s="47">
        <v>32.1982</v>
      </c>
      <c r="Q160" s="47">
        <v>3.9020100000000002</v>
      </c>
      <c r="R160" s="47">
        <v>3.2856399999999999</v>
      </c>
      <c r="S160" s="47">
        <v>3.5025900000000001</v>
      </c>
      <c r="T160" s="47">
        <v>3.4153500000000001</v>
      </c>
      <c r="U160" s="47">
        <v>3.0771099999999998</v>
      </c>
      <c r="V160" s="47">
        <v>3.2446999999999999</v>
      </c>
      <c r="W160" s="47">
        <v>3.2689900000000001</v>
      </c>
    </row>
    <row r="161" spans="1:23" x14ac:dyDescent="0.25">
      <c r="A161">
        <v>160</v>
      </c>
      <c r="B161" s="47">
        <v>3.0640900000000002</v>
      </c>
      <c r="C161" s="47">
        <v>12.4351</v>
      </c>
      <c r="D161" s="47">
        <v>12.7742</v>
      </c>
      <c r="E161" s="47">
        <v>14.0954</v>
      </c>
      <c r="F161" s="47">
        <v>15.1165</v>
      </c>
      <c r="G161" s="47">
        <v>15.967000000000001</v>
      </c>
      <c r="H161" s="47">
        <v>17.082899999999999</v>
      </c>
      <c r="I161" s="47">
        <v>18.245899999999999</v>
      </c>
      <c r="J161" s="47">
        <v>10.174099999999999</v>
      </c>
      <c r="K161" s="47">
        <v>17.926200000000001</v>
      </c>
      <c r="L161" s="47">
        <v>14.8268</v>
      </c>
      <c r="M161" s="47">
        <v>20.062999999999999</v>
      </c>
      <c r="N161" s="47">
        <v>18.638300000000001</v>
      </c>
      <c r="O161" s="47">
        <v>24.785799999999998</v>
      </c>
      <c r="P161" s="47">
        <v>27.722799999999999</v>
      </c>
      <c r="Q161" s="47">
        <v>2.85799</v>
      </c>
      <c r="R161" s="47">
        <v>2.65387</v>
      </c>
      <c r="S161" s="47">
        <v>2.7841200000000002</v>
      </c>
      <c r="T161" s="47">
        <v>2.7403400000000002</v>
      </c>
      <c r="U161" s="47">
        <v>2.7915100000000002</v>
      </c>
      <c r="V161" s="47">
        <v>2.6729799999999999</v>
      </c>
      <c r="W161" s="47">
        <v>2.8041999999999998</v>
      </c>
    </row>
    <row r="162" spans="1:23" x14ac:dyDescent="0.25">
      <c r="A162">
        <v>161</v>
      </c>
      <c r="B162" s="47">
        <v>4.6571400000000001</v>
      </c>
      <c r="C162" s="47">
        <v>12.151400000000001</v>
      </c>
      <c r="D162" s="47">
        <v>12.772399999999999</v>
      </c>
      <c r="E162" s="47">
        <v>13.9764</v>
      </c>
      <c r="F162" s="47">
        <v>14.981299999999999</v>
      </c>
      <c r="G162" s="47">
        <v>15.760899999999999</v>
      </c>
      <c r="H162" s="47">
        <v>17.110399999999998</v>
      </c>
      <c r="I162" s="47">
        <v>18.207699999999999</v>
      </c>
      <c r="J162" s="47">
        <v>18.558700000000002</v>
      </c>
      <c r="K162" s="47">
        <v>16.898199999999999</v>
      </c>
      <c r="L162" s="47">
        <v>21.542899999999999</v>
      </c>
      <c r="M162" s="47">
        <v>22.752099999999999</v>
      </c>
      <c r="N162" s="47">
        <v>23.446400000000001</v>
      </c>
      <c r="O162" s="47">
        <v>22.247499999999999</v>
      </c>
      <c r="P162" s="47">
        <v>24.5197</v>
      </c>
      <c r="Q162" s="47">
        <v>2.6335799999999998</v>
      </c>
      <c r="R162" s="47">
        <v>3.0233500000000002</v>
      </c>
      <c r="S162" s="47">
        <v>3.2822100000000001</v>
      </c>
      <c r="T162" s="47">
        <v>2.86713</v>
      </c>
      <c r="U162" s="47">
        <v>3.4193899999999999</v>
      </c>
      <c r="V162" s="47">
        <v>2.4476900000000001</v>
      </c>
      <c r="W162" s="47">
        <v>2.9767399999999999</v>
      </c>
    </row>
    <row r="163" spans="1:23" x14ac:dyDescent="0.25">
      <c r="A163">
        <v>162</v>
      </c>
      <c r="B163" s="47">
        <v>4.5402100000000001</v>
      </c>
      <c r="C163" s="47">
        <v>11.9947</v>
      </c>
      <c r="D163" s="47">
        <v>12.9556</v>
      </c>
      <c r="E163" s="47">
        <v>13.7615</v>
      </c>
      <c r="F163" s="47">
        <v>14.57</v>
      </c>
      <c r="G163" s="47">
        <v>15.604900000000001</v>
      </c>
      <c r="H163" s="47">
        <v>16.997900000000001</v>
      </c>
      <c r="I163" s="47">
        <v>18.037400000000002</v>
      </c>
      <c r="J163" s="47">
        <v>17.042899999999999</v>
      </c>
      <c r="K163" s="47">
        <v>18.705300000000001</v>
      </c>
      <c r="L163" s="47">
        <v>24.1249</v>
      </c>
      <c r="M163" s="47">
        <v>24.075099999999999</v>
      </c>
      <c r="N163" s="47">
        <v>23.661200000000001</v>
      </c>
      <c r="O163" s="47">
        <v>30.038799999999998</v>
      </c>
      <c r="P163" s="47">
        <v>26.59</v>
      </c>
      <c r="Q163" s="47">
        <v>2.4949699999999999</v>
      </c>
      <c r="R163" s="47">
        <v>2.5478999999999998</v>
      </c>
      <c r="S163" s="47">
        <v>2.76328</v>
      </c>
      <c r="T163" s="47">
        <v>2.5759500000000002</v>
      </c>
      <c r="U163" s="47">
        <v>2.0375700000000001</v>
      </c>
      <c r="V163" s="47">
        <v>2.9077600000000001</v>
      </c>
      <c r="W163" s="47">
        <v>2.8794599999999999</v>
      </c>
    </row>
    <row r="164" spans="1:23" x14ac:dyDescent="0.25">
      <c r="A164">
        <v>163</v>
      </c>
      <c r="B164" s="47">
        <v>4.67136</v>
      </c>
      <c r="C164" s="47">
        <v>11.9681</v>
      </c>
      <c r="D164" s="47">
        <v>13.1633</v>
      </c>
      <c r="E164" s="47">
        <v>14.7765</v>
      </c>
      <c r="F164" s="47">
        <v>14.885300000000001</v>
      </c>
      <c r="G164" s="47">
        <v>15.865399999999999</v>
      </c>
      <c r="H164" s="47">
        <v>17.1464</v>
      </c>
      <c r="I164" s="47">
        <v>18.3369</v>
      </c>
      <c r="J164" s="47">
        <v>12.7834</v>
      </c>
      <c r="K164" s="47">
        <v>17.017900000000001</v>
      </c>
      <c r="L164" s="47">
        <v>22.583600000000001</v>
      </c>
      <c r="M164" s="47">
        <v>22.091000000000001</v>
      </c>
      <c r="N164" s="47">
        <v>16.1142</v>
      </c>
      <c r="O164" s="47">
        <v>21.880099999999999</v>
      </c>
      <c r="P164" s="47">
        <v>22.045400000000001</v>
      </c>
      <c r="Q164" s="47">
        <v>2.0753499999999998</v>
      </c>
      <c r="R164" s="47">
        <v>1.6760999999999999</v>
      </c>
      <c r="S164" s="47">
        <v>2.49356</v>
      </c>
      <c r="T164" s="47">
        <v>2.87791</v>
      </c>
      <c r="U164" s="47">
        <v>2.4617399999999998</v>
      </c>
      <c r="V164" s="47">
        <v>2.6042800000000002</v>
      </c>
      <c r="W164" s="47">
        <v>2.7889200000000001</v>
      </c>
    </row>
    <row r="165" spans="1:23" x14ac:dyDescent="0.25">
      <c r="A165">
        <v>164</v>
      </c>
      <c r="B165" s="47">
        <v>4.4171699999999996</v>
      </c>
      <c r="C165" s="47">
        <v>12.126200000000001</v>
      </c>
      <c r="D165" s="47">
        <v>12.8401</v>
      </c>
      <c r="E165" s="47">
        <v>14.0625</v>
      </c>
      <c r="F165" s="47">
        <v>15.105399999999999</v>
      </c>
      <c r="G165" s="47">
        <v>16.015000000000001</v>
      </c>
      <c r="H165" s="47">
        <v>16.8826</v>
      </c>
      <c r="I165" s="47">
        <v>17.953600000000002</v>
      </c>
      <c r="J165" s="47">
        <v>16.471699999999998</v>
      </c>
      <c r="K165" s="47">
        <v>16.824999999999999</v>
      </c>
      <c r="L165" s="47">
        <v>15.875999999999999</v>
      </c>
      <c r="M165" s="47">
        <v>16.275500000000001</v>
      </c>
      <c r="N165" s="47">
        <v>20.4681</v>
      </c>
      <c r="O165" s="47">
        <v>13.8636</v>
      </c>
      <c r="P165" s="47">
        <v>23.965399999999999</v>
      </c>
      <c r="Q165" s="47">
        <v>3.2875000000000001</v>
      </c>
      <c r="R165" s="47">
        <v>3.2763300000000002</v>
      </c>
      <c r="S165" s="47">
        <v>3.7761</v>
      </c>
      <c r="T165" s="47">
        <v>2.8397199999999998</v>
      </c>
      <c r="U165" s="47">
        <v>3.4240200000000001</v>
      </c>
      <c r="V165" s="47">
        <v>2.7665899999999999</v>
      </c>
      <c r="W165" s="47">
        <v>2.8177400000000001</v>
      </c>
    </row>
    <row r="166" spans="1:23" x14ac:dyDescent="0.25">
      <c r="A166">
        <v>165</v>
      </c>
      <c r="B166" s="47">
        <v>5</v>
      </c>
      <c r="C166" s="47">
        <v>12.1828</v>
      </c>
      <c r="D166" s="47">
        <v>12.8329</v>
      </c>
      <c r="E166" s="47">
        <v>13.9473</v>
      </c>
      <c r="F166" s="47">
        <v>15.0938</v>
      </c>
      <c r="G166" s="47">
        <v>15.8393</v>
      </c>
      <c r="H166" s="47">
        <v>17.048300000000001</v>
      </c>
      <c r="I166" s="47">
        <v>17.899999999999999</v>
      </c>
      <c r="J166" s="47">
        <v>26.049499999999998</v>
      </c>
      <c r="K166" s="47">
        <v>29.1662</v>
      </c>
      <c r="L166" s="47">
        <v>31.3325</v>
      </c>
      <c r="M166" s="47">
        <v>26.405999999999999</v>
      </c>
      <c r="N166" s="47">
        <v>27.042300000000001</v>
      </c>
      <c r="O166" s="47">
        <v>26.123000000000001</v>
      </c>
      <c r="P166" s="47">
        <v>25.872599999999998</v>
      </c>
      <c r="Q166" s="47">
        <v>1.2909299999999999</v>
      </c>
      <c r="R166" s="47">
        <v>1.42255</v>
      </c>
      <c r="S166" s="47">
        <v>2.2139899999999999</v>
      </c>
      <c r="T166" s="47">
        <v>1.81762</v>
      </c>
      <c r="U166" s="47">
        <v>1.7137800000000001</v>
      </c>
      <c r="V166" s="47">
        <v>1.81955</v>
      </c>
      <c r="W166" s="47">
        <v>2.25427</v>
      </c>
    </row>
    <row r="167" spans="1:23" x14ac:dyDescent="0.25">
      <c r="A167">
        <v>166</v>
      </c>
      <c r="B167" s="47">
        <v>3.40022</v>
      </c>
      <c r="C167" s="47">
        <v>11.9011</v>
      </c>
      <c r="D167" s="47">
        <v>13.0672</v>
      </c>
      <c r="E167" s="47">
        <v>14.350199999999999</v>
      </c>
      <c r="F167" s="47">
        <v>15.1517</v>
      </c>
      <c r="G167" s="47">
        <v>16.039300000000001</v>
      </c>
      <c r="H167" s="47">
        <v>16.727599999999999</v>
      </c>
      <c r="I167" s="47">
        <v>18.299499999999998</v>
      </c>
      <c r="J167" s="47">
        <v>17.141100000000002</v>
      </c>
      <c r="K167" s="47">
        <v>17.029</v>
      </c>
      <c r="L167" s="47">
        <v>23.6493</v>
      </c>
      <c r="M167" s="47">
        <v>20.121400000000001</v>
      </c>
      <c r="N167" s="47">
        <v>20.651299999999999</v>
      </c>
      <c r="O167" s="47">
        <v>23.305399999999999</v>
      </c>
      <c r="P167" s="47">
        <v>22.420400000000001</v>
      </c>
      <c r="Q167" s="47">
        <v>4.0595499999999998</v>
      </c>
      <c r="R167" s="47">
        <v>3.2341899999999999</v>
      </c>
      <c r="S167" s="47">
        <v>3.7660499999999999</v>
      </c>
      <c r="T167" s="47">
        <v>3.7848700000000002</v>
      </c>
      <c r="U167" s="47">
        <v>3.3463599999999998</v>
      </c>
      <c r="V167" s="47">
        <v>4.0885300000000004</v>
      </c>
      <c r="W167" s="47">
        <v>3.5691700000000002</v>
      </c>
    </row>
    <row r="168" spans="1:23" x14ac:dyDescent="0.25">
      <c r="A168">
        <v>167</v>
      </c>
      <c r="B168" s="47">
        <v>4.1771799999999999</v>
      </c>
      <c r="C168" s="47">
        <v>11.9716</v>
      </c>
      <c r="D168" s="47">
        <v>13.1922</v>
      </c>
      <c r="E168" s="47">
        <v>14.0436</v>
      </c>
      <c r="F168" s="47">
        <v>14.961499999999999</v>
      </c>
      <c r="G168" s="47">
        <v>15.9724</v>
      </c>
      <c r="H168" s="47">
        <v>17.255500000000001</v>
      </c>
      <c r="I168" s="47">
        <v>18.042300000000001</v>
      </c>
      <c r="J168" s="47">
        <v>10.354699999999999</v>
      </c>
      <c r="K168" s="47">
        <v>18.157299999999999</v>
      </c>
      <c r="L168" s="47">
        <v>18.311299999999999</v>
      </c>
      <c r="M168" s="47">
        <v>10.896599999999999</v>
      </c>
      <c r="N168" s="47">
        <v>20.978999999999999</v>
      </c>
      <c r="O168" s="47">
        <v>30.837800000000001</v>
      </c>
      <c r="P168" s="47">
        <v>19.784700000000001</v>
      </c>
      <c r="Q168" s="47">
        <v>3.67936</v>
      </c>
      <c r="R168" s="47">
        <v>3.8736799999999998</v>
      </c>
      <c r="S168" s="47">
        <v>2.93886</v>
      </c>
      <c r="T168" s="47">
        <v>3.1200100000000002</v>
      </c>
      <c r="U168" s="47">
        <v>3.1896200000000001</v>
      </c>
      <c r="V168" s="47">
        <v>3.55538</v>
      </c>
      <c r="W168" s="47">
        <v>3.0897199999999998</v>
      </c>
    </row>
    <row r="169" spans="1:23" x14ac:dyDescent="0.25">
      <c r="A169">
        <v>168</v>
      </c>
      <c r="B169" s="47">
        <v>4.6247600000000002</v>
      </c>
      <c r="C169" s="47">
        <v>12.133699999999999</v>
      </c>
      <c r="D169" s="47">
        <v>13.1721</v>
      </c>
      <c r="E169" s="47">
        <v>14.131399999999999</v>
      </c>
      <c r="F169" s="47">
        <v>14.9498</v>
      </c>
      <c r="G169" s="47">
        <v>15.720499999999999</v>
      </c>
      <c r="H169" s="47">
        <v>17.039300000000001</v>
      </c>
      <c r="I169" s="47">
        <v>18.0519</v>
      </c>
      <c r="J169" s="47">
        <v>13.3111</v>
      </c>
      <c r="K169" s="47">
        <v>21.049099999999999</v>
      </c>
      <c r="L169" s="47">
        <v>11.476699999999999</v>
      </c>
      <c r="M169" s="47">
        <v>10.539099999999999</v>
      </c>
      <c r="N169" s="47">
        <v>14.8977</v>
      </c>
      <c r="O169" s="47">
        <v>16.9771</v>
      </c>
      <c r="P169" s="47">
        <v>23.6877</v>
      </c>
      <c r="Q169" s="47">
        <v>2.35575</v>
      </c>
      <c r="R169" s="47">
        <v>2.6036999999999999</v>
      </c>
      <c r="S169" s="47">
        <v>2.5179900000000002</v>
      </c>
      <c r="T169" s="47">
        <v>2.6808999999999998</v>
      </c>
      <c r="U169" s="47">
        <v>2.5503100000000001</v>
      </c>
      <c r="V169" s="47">
        <v>2.8829099999999999</v>
      </c>
      <c r="W169" s="47">
        <v>2.8104399999999998</v>
      </c>
    </row>
    <row r="170" spans="1:23" x14ac:dyDescent="0.25">
      <c r="A170">
        <v>169</v>
      </c>
      <c r="B170" s="47">
        <v>4.9866700000000002</v>
      </c>
      <c r="C170" s="47">
        <v>11.927300000000001</v>
      </c>
      <c r="D170" s="47">
        <v>13.2479</v>
      </c>
      <c r="E170" s="47">
        <v>13.8919</v>
      </c>
      <c r="F170" s="47">
        <v>14.8575</v>
      </c>
      <c r="G170" s="47">
        <v>15.827500000000001</v>
      </c>
      <c r="H170" s="47">
        <v>16.754799999999999</v>
      </c>
      <c r="I170" s="47">
        <v>17.991</v>
      </c>
      <c r="J170" s="47">
        <v>10.763999999999999</v>
      </c>
      <c r="K170" s="47">
        <v>15.5647</v>
      </c>
      <c r="L170" s="47">
        <v>10.7318</v>
      </c>
      <c r="M170" s="47">
        <v>10.1898</v>
      </c>
      <c r="N170" s="47">
        <v>16.143699999999999</v>
      </c>
      <c r="O170" s="47">
        <v>16.391400000000001</v>
      </c>
      <c r="P170" s="47">
        <v>12.6211</v>
      </c>
      <c r="Q170" s="47">
        <v>3.2025600000000001</v>
      </c>
      <c r="R170" s="47">
        <v>3.5135299999999998</v>
      </c>
      <c r="S170" s="47">
        <v>3.2723800000000001</v>
      </c>
      <c r="T170" s="47">
        <v>2.58304</v>
      </c>
      <c r="U170" s="47">
        <v>3.0137100000000001</v>
      </c>
      <c r="V170" s="47">
        <v>2.3380100000000001</v>
      </c>
      <c r="W170" s="47">
        <v>2.1259299999999999</v>
      </c>
    </row>
    <row r="171" spans="1:23" x14ac:dyDescent="0.25">
      <c r="A171">
        <v>170</v>
      </c>
      <c r="B171" s="47">
        <v>4.2351000000000001</v>
      </c>
      <c r="C171" s="47">
        <v>12.2011</v>
      </c>
      <c r="D171" s="47">
        <v>13.0946</v>
      </c>
      <c r="E171" s="47">
        <v>13.9831</v>
      </c>
      <c r="F171" s="47">
        <v>15.1816</v>
      </c>
      <c r="G171" s="47">
        <v>15.866400000000001</v>
      </c>
      <c r="H171" s="47">
        <v>16.8871</v>
      </c>
      <c r="I171" s="47">
        <v>17.852599999999999</v>
      </c>
      <c r="J171" s="47">
        <v>23.220300000000002</v>
      </c>
      <c r="K171" s="47">
        <v>19.485800000000001</v>
      </c>
      <c r="L171" s="47">
        <v>12.495900000000001</v>
      </c>
      <c r="M171" s="47">
        <v>20.628399999999999</v>
      </c>
      <c r="N171" s="47">
        <v>16.6157</v>
      </c>
      <c r="O171" s="47">
        <v>26.545000000000002</v>
      </c>
      <c r="P171" s="47">
        <v>23.150600000000001</v>
      </c>
      <c r="Q171" s="47">
        <v>3.47526</v>
      </c>
      <c r="R171" s="47">
        <v>3.9091200000000002</v>
      </c>
      <c r="S171" s="47">
        <v>2.5299399999999999</v>
      </c>
      <c r="T171" s="47">
        <v>3.3271099999999998</v>
      </c>
      <c r="U171" s="47">
        <v>2.6834099999999999</v>
      </c>
      <c r="V171" s="47">
        <v>3.3116500000000002</v>
      </c>
      <c r="W171" s="47">
        <v>2.89133</v>
      </c>
    </row>
    <row r="172" spans="1:23" x14ac:dyDescent="0.25">
      <c r="A172">
        <v>171</v>
      </c>
      <c r="B172" s="47">
        <v>3.9037899999999999</v>
      </c>
      <c r="C172" s="47">
        <v>12.2271</v>
      </c>
      <c r="D172" s="47">
        <v>13.013999999999999</v>
      </c>
      <c r="E172" s="47">
        <v>13.6646</v>
      </c>
      <c r="F172" s="47">
        <v>14.8741</v>
      </c>
      <c r="G172" s="47">
        <v>16.106200000000001</v>
      </c>
      <c r="H172" s="47">
        <v>17.254300000000001</v>
      </c>
      <c r="I172" s="47">
        <v>18.065799999999999</v>
      </c>
      <c r="J172" s="47">
        <v>13.574400000000001</v>
      </c>
      <c r="K172" s="47">
        <v>17.008600000000001</v>
      </c>
      <c r="L172" s="47">
        <v>17.904199999999999</v>
      </c>
      <c r="M172" s="47">
        <v>20.659300000000002</v>
      </c>
      <c r="N172" s="47">
        <v>22.384399999999999</v>
      </c>
      <c r="O172" s="47">
        <v>21.3475</v>
      </c>
      <c r="P172" s="47">
        <v>25.179500000000001</v>
      </c>
      <c r="Q172" s="47">
        <v>2.2839499999999999</v>
      </c>
      <c r="R172" s="47">
        <v>2.9451399999999999</v>
      </c>
      <c r="S172" s="47">
        <v>2.9319600000000001</v>
      </c>
      <c r="T172" s="47">
        <v>2.9919899999999999</v>
      </c>
      <c r="U172" s="47">
        <v>3.2268400000000002</v>
      </c>
      <c r="V172" s="47">
        <v>2.8947699999999998</v>
      </c>
      <c r="W172" s="47">
        <v>3.3889999999999998</v>
      </c>
    </row>
    <row r="173" spans="1:23" x14ac:dyDescent="0.25">
      <c r="A173">
        <v>172</v>
      </c>
      <c r="B173" s="47">
        <v>4.2142099999999996</v>
      </c>
      <c r="C173" s="47">
        <v>12.082100000000001</v>
      </c>
      <c r="D173" s="47">
        <v>13.0124</v>
      </c>
      <c r="E173" s="47">
        <v>14.1387</v>
      </c>
      <c r="F173" s="47">
        <v>14.819000000000001</v>
      </c>
      <c r="G173" s="47">
        <v>15.4268</v>
      </c>
      <c r="H173" s="47">
        <v>16.952500000000001</v>
      </c>
      <c r="I173" s="47">
        <v>18.164100000000001</v>
      </c>
      <c r="J173" s="47">
        <v>16.055800000000001</v>
      </c>
      <c r="K173" s="47">
        <v>10.058400000000001</v>
      </c>
      <c r="L173" s="47">
        <v>18.348500000000001</v>
      </c>
      <c r="M173" s="47">
        <v>19.0533</v>
      </c>
      <c r="N173" s="47">
        <v>14.397600000000001</v>
      </c>
      <c r="O173" s="47">
        <v>19.659800000000001</v>
      </c>
      <c r="P173" s="47">
        <v>23.045500000000001</v>
      </c>
      <c r="Q173" s="47">
        <v>4.59931</v>
      </c>
      <c r="R173" s="47">
        <v>4.9027399999999997</v>
      </c>
      <c r="S173" s="47">
        <v>4.52182</v>
      </c>
      <c r="T173" s="47">
        <v>4.6296299999999997</v>
      </c>
      <c r="U173" s="47">
        <v>3.9704299999999999</v>
      </c>
      <c r="V173" s="47">
        <v>4.2658699999999996</v>
      </c>
      <c r="W173" s="47">
        <v>4.4207700000000001</v>
      </c>
    </row>
    <row r="174" spans="1:23" x14ac:dyDescent="0.25">
      <c r="A174">
        <v>173</v>
      </c>
      <c r="B174" s="47">
        <v>3.7867899999999999</v>
      </c>
      <c r="C174" s="47">
        <v>12.009</v>
      </c>
      <c r="D174" s="47">
        <v>13.0388</v>
      </c>
      <c r="E174" s="47">
        <v>13.6441</v>
      </c>
      <c r="F174" s="47">
        <v>14.8504</v>
      </c>
      <c r="G174" s="47">
        <v>16.333200000000001</v>
      </c>
      <c r="H174" s="47">
        <v>17.3232</v>
      </c>
      <c r="I174" s="47">
        <v>18.0228</v>
      </c>
      <c r="J174" s="47">
        <v>13.5121</v>
      </c>
      <c r="K174" s="47">
        <v>13.823700000000001</v>
      </c>
      <c r="L174" s="47">
        <v>11.4597</v>
      </c>
      <c r="M174" s="47">
        <v>11.0092</v>
      </c>
      <c r="N174" s="47">
        <v>17.027899999999999</v>
      </c>
      <c r="O174" s="47">
        <v>15.293100000000001</v>
      </c>
      <c r="P174" s="47">
        <v>20.255700000000001</v>
      </c>
      <c r="Q174" s="47">
        <v>2.6717399999999998</v>
      </c>
      <c r="R174" s="47">
        <v>3.1500699999999999</v>
      </c>
      <c r="S174" s="47">
        <v>3.0185900000000001</v>
      </c>
      <c r="T174" s="47">
        <v>2.7615599999999998</v>
      </c>
      <c r="U174" s="47">
        <v>2.5726800000000001</v>
      </c>
      <c r="V174" s="47">
        <v>2.6895099999999998</v>
      </c>
      <c r="W174" s="47">
        <v>3.2704399999999998</v>
      </c>
    </row>
    <row r="175" spans="1:23" x14ac:dyDescent="0.25">
      <c r="A175">
        <v>174</v>
      </c>
      <c r="B175" s="47">
        <v>2.5371999999999999</v>
      </c>
      <c r="C175" s="47">
        <v>11.776199999999999</v>
      </c>
      <c r="D175" s="47">
        <v>13.005599999999999</v>
      </c>
      <c r="E175" s="47">
        <v>14.209</v>
      </c>
      <c r="F175" s="47">
        <v>14.6995</v>
      </c>
      <c r="G175" s="47">
        <v>16.345600000000001</v>
      </c>
      <c r="H175" s="47">
        <v>17.094899999999999</v>
      </c>
      <c r="I175" s="47">
        <v>17.961500000000001</v>
      </c>
      <c r="J175" s="47">
        <v>12.947900000000001</v>
      </c>
      <c r="K175" s="47">
        <v>17.497900000000001</v>
      </c>
      <c r="L175" s="47">
        <v>19.399799999999999</v>
      </c>
      <c r="M175" s="47">
        <v>16.617000000000001</v>
      </c>
      <c r="N175" s="47">
        <v>24.027999999999999</v>
      </c>
      <c r="O175" s="47">
        <v>22.511099999999999</v>
      </c>
      <c r="P175" s="47">
        <v>22.642900000000001</v>
      </c>
      <c r="Q175" s="47">
        <v>3.2291699999999999</v>
      </c>
      <c r="R175" s="47">
        <v>2.8334999999999999</v>
      </c>
      <c r="S175" s="47">
        <v>2.94455</v>
      </c>
      <c r="T175" s="47">
        <v>2.9994299999999998</v>
      </c>
      <c r="U175" s="47">
        <v>3.05735</v>
      </c>
      <c r="V175" s="47">
        <v>3.39384</v>
      </c>
      <c r="W175" s="47">
        <v>3.32904</v>
      </c>
    </row>
    <row r="176" spans="1:23" x14ac:dyDescent="0.25">
      <c r="A176">
        <v>175</v>
      </c>
      <c r="B176" s="47">
        <v>3.5189400000000002</v>
      </c>
      <c r="C176" s="47">
        <v>11.824999999999999</v>
      </c>
      <c r="D176" s="47">
        <v>13.1106</v>
      </c>
      <c r="E176" s="47">
        <v>14.0459</v>
      </c>
      <c r="F176" s="47">
        <v>15.070499999999999</v>
      </c>
      <c r="G176" s="47">
        <v>16.044699999999999</v>
      </c>
      <c r="H176" s="47">
        <v>17.065100000000001</v>
      </c>
      <c r="I176" s="47">
        <v>18.162800000000001</v>
      </c>
      <c r="J176" s="47">
        <v>11.0398</v>
      </c>
      <c r="K176" s="47">
        <v>14.707700000000001</v>
      </c>
      <c r="L176" s="47">
        <v>18.463200000000001</v>
      </c>
      <c r="M176" s="47">
        <v>22.216999999999999</v>
      </c>
      <c r="N176" s="47">
        <v>17.988099999999999</v>
      </c>
      <c r="O176" s="47">
        <v>25.250900000000001</v>
      </c>
      <c r="P176" s="47">
        <v>23.867699999999999</v>
      </c>
      <c r="Q176" s="47">
        <v>2.0134099999999999</v>
      </c>
      <c r="R176" s="47">
        <v>1.4528000000000001</v>
      </c>
      <c r="S176" s="47">
        <v>2.2448999999999999</v>
      </c>
      <c r="T176" s="47">
        <v>2.6549399999999999</v>
      </c>
      <c r="U176" s="47">
        <v>2.03382</v>
      </c>
      <c r="V176" s="47">
        <v>2.5205099999999998</v>
      </c>
      <c r="W176" s="47">
        <v>2.5197600000000002</v>
      </c>
    </row>
    <row r="177" spans="1:23" x14ac:dyDescent="0.25">
      <c r="A177">
        <v>176</v>
      </c>
      <c r="B177" s="47">
        <v>3.7579600000000002</v>
      </c>
      <c r="C177" s="47">
        <v>12.001799999999999</v>
      </c>
      <c r="D177" s="47">
        <v>13.357699999999999</v>
      </c>
      <c r="E177" s="47">
        <v>13.652799999999999</v>
      </c>
      <c r="F177" s="47">
        <v>14.761799999999999</v>
      </c>
      <c r="G177" s="47">
        <v>15.7363</v>
      </c>
      <c r="H177" s="47">
        <v>17.072199999999999</v>
      </c>
      <c r="I177" s="47">
        <v>17.8568</v>
      </c>
      <c r="J177" s="47">
        <v>11.957000000000001</v>
      </c>
      <c r="K177" s="47">
        <v>17.280999999999999</v>
      </c>
      <c r="L177" s="47">
        <v>20.807600000000001</v>
      </c>
      <c r="M177" s="47">
        <v>20.073799999999999</v>
      </c>
      <c r="N177" s="47">
        <v>26.187100000000001</v>
      </c>
      <c r="O177" s="47">
        <v>29.922599999999999</v>
      </c>
      <c r="P177" s="47">
        <v>22.841899999999999</v>
      </c>
      <c r="Q177" s="47">
        <v>3.2236199999999999</v>
      </c>
      <c r="R177" s="47">
        <v>2.9008500000000002</v>
      </c>
      <c r="S177" s="47">
        <v>2.5186199999999999</v>
      </c>
      <c r="T177" s="47">
        <v>2.5596299999999998</v>
      </c>
      <c r="U177" s="47">
        <v>2.90856</v>
      </c>
      <c r="V177" s="47">
        <v>2.9069099999999999</v>
      </c>
      <c r="W177" s="47">
        <v>2.1147200000000002</v>
      </c>
    </row>
    <row r="178" spans="1:23" x14ac:dyDescent="0.25">
      <c r="A178">
        <v>177</v>
      </c>
      <c r="B178" s="47">
        <v>3.82572</v>
      </c>
      <c r="C178" s="47">
        <v>11.945600000000001</v>
      </c>
      <c r="D178" s="47">
        <v>13.0098</v>
      </c>
      <c r="E178" s="47">
        <v>14.2171</v>
      </c>
      <c r="F178" s="47">
        <v>14.9969</v>
      </c>
      <c r="G178" s="47">
        <v>15.782500000000001</v>
      </c>
      <c r="H178" s="47">
        <v>17.0457</v>
      </c>
      <c r="I178" s="47">
        <v>18.207799999999999</v>
      </c>
      <c r="J178" s="47">
        <v>27.659500000000001</v>
      </c>
      <c r="K178" s="47">
        <v>26.0915</v>
      </c>
      <c r="L178" s="47">
        <v>26.7897</v>
      </c>
      <c r="M178" s="47">
        <v>25.781500000000001</v>
      </c>
      <c r="N178" s="47">
        <v>26.263200000000001</v>
      </c>
      <c r="O178" s="47">
        <v>30.616700000000002</v>
      </c>
      <c r="P178" s="47">
        <v>24.619499999999999</v>
      </c>
      <c r="Q178" s="47">
        <v>3.5628000000000002</v>
      </c>
      <c r="R178" s="47">
        <v>3.2611500000000002</v>
      </c>
      <c r="S178" s="47">
        <v>3.5922800000000001</v>
      </c>
      <c r="T178" s="47">
        <v>3.2925</v>
      </c>
      <c r="U178" s="47">
        <v>3.5289100000000002</v>
      </c>
      <c r="V178" s="47">
        <v>3.4450500000000002</v>
      </c>
      <c r="W178" s="47">
        <v>3.3327200000000001</v>
      </c>
    </row>
    <row r="179" spans="1:23" x14ac:dyDescent="0.25">
      <c r="A179">
        <v>178</v>
      </c>
      <c r="B179" s="47">
        <v>5</v>
      </c>
      <c r="C179" s="47">
        <v>12.010199999999999</v>
      </c>
      <c r="D179" s="47">
        <v>12.865600000000001</v>
      </c>
      <c r="E179" s="47">
        <v>13.897399999999999</v>
      </c>
      <c r="F179" s="47">
        <v>14.7242</v>
      </c>
      <c r="G179" s="47">
        <v>16.146000000000001</v>
      </c>
      <c r="H179" s="47">
        <v>17.180900000000001</v>
      </c>
      <c r="I179" s="47">
        <v>18.152999999999999</v>
      </c>
      <c r="J179" s="47">
        <v>10.448499999999999</v>
      </c>
      <c r="K179" s="47">
        <v>18.6846</v>
      </c>
      <c r="L179" s="47">
        <v>12.6534</v>
      </c>
      <c r="M179" s="47">
        <v>18.579899999999999</v>
      </c>
      <c r="N179" s="47">
        <v>16.659300000000002</v>
      </c>
      <c r="O179" s="47">
        <v>11.3804</v>
      </c>
      <c r="P179" s="47">
        <v>16.433800000000002</v>
      </c>
      <c r="Q179" s="47">
        <v>3.3085900000000001</v>
      </c>
      <c r="R179" s="47">
        <v>2.97017</v>
      </c>
      <c r="S179" s="47">
        <v>3.64662</v>
      </c>
      <c r="T179" s="47">
        <v>3.4260100000000002</v>
      </c>
      <c r="U179" s="47">
        <v>3.2403599999999999</v>
      </c>
      <c r="V179" s="47">
        <v>3.4171100000000001</v>
      </c>
      <c r="W179" s="47">
        <v>2.9541900000000001</v>
      </c>
    </row>
    <row r="180" spans="1:23" x14ac:dyDescent="0.25">
      <c r="A180">
        <v>179</v>
      </c>
      <c r="B180" s="47">
        <v>3.67083</v>
      </c>
      <c r="C180" s="47">
        <v>12.0967</v>
      </c>
      <c r="D180" s="47">
        <v>13.0268</v>
      </c>
      <c r="E180" s="47">
        <v>14.178699999999999</v>
      </c>
      <c r="F180" s="47">
        <v>14.754099999999999</v>
      </c>
      <c r="G180" s="47">
        <v>16.235900000000001</v>
      </c>
      <c r="H180" s="47">
        <v>16.9498</v>
      </c>
      <c r="I180" s="47">
        <v>18.2258</v>
      </c>
      <c r="J180" s="47">
        <v>10.116199999999999</v>
      </c>
      <c r="K180" s="47">
        <v>15.3794</v>
      </c>
      <c r="L180" s="47">
        <v>16.3018</v>
      </c>
      <c r="M180" s="47">
        <v>13.231400000000001</v>
      </c>
      <c r="N180" s="47">
        <v>14.263299999999999</v>
      </c>
      <c r="O180" s="47">
        <v>19.8523</v>
      </c>
      <c r="P180" s="47">
        <v>21.818899999999999</v>
      </c>
      <c r="Q180" s="47">
        <v>3.1122899999999998</v>
      </c>
      <c r="R180" s="47">
        <v>3.0886300000000002</v>
      </c>
      <c r="S180" s="47">
        <v>3.14391</v>
      </c>
      <c r="T180" s="47">
        <v>2.6954899999999999</v>
      </c>
      <c r="U180" s="47">
        <v>3.2402199999999999</v>
      </c>
      <c r="V180" s="47">
        <v>3.6439400000000002</v>
      </c>
      <c r="W180" s="47">
        <v>3.2820100000000001</v>
      </c>
    </row>
    <row r="181" spans="1:23" x14ac:dyDescent="0.25">
      <c r="A181">
        <v>180</v>
      </c>
      <c r="B181" s="47">
        <v>4.4144500000000004</v>
      </c>
      <c r="C181" s="47">
        <v>12.297499999999999</v>
      </c>
      <c r="D181" s="47">
        <v>12.8149</v>
      </c>
      <c r="E181" s="47">
        <v>14.1347</v>
      </c>
      <c r="F181" s="47">
        <v>14.911</v>
      </c>
      <c r="G181" s="47">
        <v>15.8813</v>
      </c>
      <c r="H181" s="47">
        <v>16.996300000000002</v>
      </c>
      <c r="I181" s="47">
        <v>17.951799999999999</v>
      </c>
      <c r="J181" s="47">
        <v>14.491899999999999</v>
      </c>
      <c r="K181" s="47">
        <v>15.1008</v>
      </c>
      <c r="L181" s="47">
        <v>16.945900000000002</v>
      </c>
      <c r="M181" s="47">
        <v>21.215599999999998</v>
      </c>
      <c r="N181" s="47">
        <v>19.541799999999999</v>
      </c>
      <c r="O181" s="47">
        <v>25.427399999999999</v>
      </c>
      <c r="P181" s="47">
        <v>28.823699999999999</v>
      </c>
      <c r="Q181" s="47">
        <v>3.4956900000000002</v>
      </c>
      <c r="R181" s="47">
        <v>3.3335900000000001</v>
      </c>
      <c r="S181" s="47">
        <v>3.5075099999999999</v>
      </c>
      <c r="T181" s="47">
        <v>3.42015</v>
      </c>
      <c r="U181" s="47">
        <v>2.9069500000000001</v>
      </c>
      <c r="V181" s="47">
        <v>3.6629700000000001</v>
      </c>
      <c r="W181" s="47">
        <v>3.51959</v>
      </c>
    </row>
    <row r="182" spans="1:23" x14ac:dyDescent="0.25">
      <c r="A182">
        <v>181</v>
      </c>
      <c r="B182" s="47">
        <v>3.86816</v>
      </c>
      <c r="C182" s="47">
        <v>12.122400000000001</v>
      </c>
      <c r="D182" s="47">
        <v>13.0761</v>
      </c>
      <c r="E182" s="47">
        <v>13.9666</v>
      </c>
      <c r="F182" s="47">
        <v>14.9617</v>
      </c>
      <c r="G182" s="47">
        <v>15.872999999999999</v>
      </c>
      <c r="H182" s="47">
        <v>17.140999999999998</v>
      </c>
      <c r="I182" s="47">
        <v>17.956700000000001</v>
      </c>
      <c r="J182" s="47">
        <v>15.9999</v>
      </c>
      <c r="K182" s="47">
        <v>15.326599999999999</v>
      </c>
      <c r="L182" s="47">
        <v>20.8474</v>
      </c>
      <c r="M182" s="47">
        <v>20.450600000000001</v>
      </c>
      <c r="N182" s="47">
        <v>26.5688</v>
      </c>
      <c r="O182" s="47">
        <v>18.491199999999999</v>
      </c>
      <c r="P182" s="47">
        <v>21.4482</v>
      </c>
      <c r="Q182" s="47">
        <v>1.3028299999999999</v>
      </c>
      <c r="R182" s="47">
        <v>1.81934</v>
      </c>
      <c r="S182" s="47">
        <v>2.11673</v>
      </c>
      <c r="T182" s="47">
        <v>2.4202900000000001</v>
      </c>
      <c r="U182" s="47">
        <v>3.0988099999999998</v>
      </c>
      <c r="V182" s="47">
        <v>2.83921</v>
      </c>
      <c r="W182" s="47">
        <v>2.7528100000000002</v>
      </c>
    </row>
    <row r="183" spans="1:23" x14ac:dyDescent="0.25">
      <c r="A183">
        <v>182</v>
      </c>
      <c r="B183" s="47">
        <v>4.2423000000000002</v>
      </c>
      <c r="C183" s="47">
        <v>12.0084</v>
      </c>
      <c r="D183" s="47">
        <v>12.948700000000001</v>
      </c>
      <c r="E183" s="47">
        <v>14.0105</v>
      </c>
      <c r="F183" s="47">
        <v>15.0313</v>
      </c>
      <c r="G183" s="47">
        <v>16.1737</v>
      </c>
      <c r="H183" s="47">
        <v>17.057600000000001</v>
      </c>
      <c r="I183" s="47">
        <v>17.946200000000001</v>
      </c>
      <c r="J183" s="47">
        <v>17.7944</v>
      </c>
      <c r="K183" s="47">
        <v>20.196200000000001</v>
      </c>
      <c r="L183" s="47">
        <v>18.245000000000001</v>
      </c>
      <c r="M183" s="47">
        <v>13.4117</v>
      </c>
      <c r="N183" s="47">
        <v>25.622399999999999</v>
      </c>
      <c r="O183" s="47">
        <v>26.040099999999999</v>
      </c>
      <c r="P183" s="47">
        <v>30.131699999999999</v>
      </c>
      <c r="Q183" s="47">
        <v>2.57605</v>
      </c>
      <c r="R183" s="47">
        <v>2.5233500000000002</v>
      </c>
      <c r="S183" s="47">
        <v>2.0861100000000001</v>
      </c>
      <c r="T183" s="47">
        <v>1.7818099999999999</v>
      </c>
      <c r="U183" s="47">
        <v>2.8136199999999998</v>
      </c>
      <c r="V183" s="47">
        <v>2.5435400000000001</v>
      </c>
      <c r="W183" s="47">
        <v>2.6802800000000002</v>
      </c>
    </row>
    <row r="184" spans="1:23" x14ac:dyDescent="0.25">
      <c r="A184">
        <v>183</v>
      </c>
      <c r="B184" s="47">
        <v>4.0374299999999996</v>
      </c>
      <c r="C184" s="47">
        <v>11.834099999999999</v>
      </c>
      <c r="D184" s="47">
        <v>13.105700000000001</v>
      </c>
      <c r="E184" s="47">
        <v>13.8399</v>
      </c>
      <c r="F184" s="47">
        <v>15.069699999999999</v>
      </c>
      <c r="G184" s="47">
        <v>16.072399999999998</v>
      </c>
      <c r="H184" s="47">
        <v>17.0518</v>
      </c>
      <c r="I184" s="47">
        <v>18.1448</v>
      </c>
      <c r="J184" s="47">
        <v>22.610800000000001</v>
      </c>
      <c r="K184" s="47">
        <v>20.167200000000001</v>
      </c>
      <c r="L184" s="47">
        <v>19.083400000000001</v>
      </c>
      <c r="M184" s="47">
        <v>20.439</v>
      </c>
      <c r="N184" s="47">
        <v>19.531600000000001</v>
      </c>
      <c r="O184" s="47">
        <v>24.978999999999999</v>
      </c>
      <c r="P184" s="47">
        <v>24.4468</v>
      </c>
      <c r="Q184" s="47">
        <v>3.0871499999999998</v>
      </c>
      <c r="R184" s="47">
        <v>3.30864</v>
      </c>
      <c r="S184" s="47">
        <v>2.9044599999999998</v>
      </c>
      <c r="T184" s="47">
        <v>3.3902100000000002</v>
      </c>
      <c r="U184" s="47">
        <v>2.3814600000000001</v>
      </c>
      <c r="V184" s="47">
        <v>3.0735399999999999</v>
      </c>
      <c r="W184" s="47">
        <v>2.7060499999999998</v>
      </c>
    </row>
    <row r="185" spans="1:23" x14ac:dyDescent="0.25">
      <c r="A185">
        <v>184</v>
      </c>
      <c r="B185" s="47">
        <v>3.36863</v>
      </c>
      <c r="C185" s="47">
        <v>11.9254</v>
      </c>
      <c r="D185" s="47">
        <v>13.154999999999999</v>
      </c>
      <c r="E185" s="47">
        <v>13.976000000000001</v>
      </c>
      <c r="F185" s="47">
        <v>14.9701</v>
      </c>
      <c r="G185" s="47">
        <v>15.8592</v>
      </c>
      <c r="H185" s="47">
        <v>16.912600000000001</v>
      </c>
      <c r="I185" s="47">
        <v>17.720700000000001</v>
      </c>
      <c r="J185" s="47">
        <v>16.958200000000001</v>
      </c>
      <c r="K185" s="47">
        <v>12.2174</v>
      </c>
      <c r="L185" s="47">
        <v>16.981100000000001</v>
      </c>
      <c r="M185" s="47">
        <v>19.809999999999999</v>
      </c>
      <c r="N185" s="47">
        <v>18.1234</v>
      </c>
      <c r="O185" s="47">
        <v>23.734200000000001</v>
      </c>
      <c r="P185" s="47">
        <v>18.6204</v>
      </c>
      <c r="Q185" s="47">
        <v>2.6172200000000001</v>
      </c>
      <c r="R185" s="47">
        <v>2.3553299999999999</v>
      </c>
      <c r="S185" s="47">
        <v>2.3031999999999999</v>
      </c>
      <c r="T185" s="47">
        <v>2.8931900000000002</v>
      </c>
      <c r="U185" s="47">
        <v>3.0562200000000002</v>
      </c>
      <c r="V185" s="47">
        <v>2.9158599999999999</v>
      </c>
      <c r="W185" s="47">
        <v>2.45987</v>
      </c>
    </row>
    <row r="186" spans="1:23" x14ac:dyDescent="0.25">
      <c r="A186">
        <v>185</v>
      </c>
      <c r="B186" s="47">
        <v>3.07056</v>
      </c>
      <c r="C186" s="47">
        <v>12.107699999999999</v>
      </c>
      <c r="D186" s="47">
        <v>12.9579</v>
      </c>
      <c r="E186" s="47">
        <v>14.1081</v>
      </c>
      <c r="F186" s="47">
        <v>15.0547</v>
      </c>
      <c r="G186" s="47">
        <v>15.9541</v>
      </c>
      <c r="H186" s="47">
        <v>17.168099999999999</v>
      </c>
      <c r="I186" s="47">
        <v>17.944400000000002</v>
      </c>
      <c r="J186" s="47">
        <v>18.918700000000001</v>
      </c>
      <c r="K186" s="47">
        <v>11.051299999999999</v>
      </c>
      <c r="L186" s="47">
        <v>11.0985</v>
      </c>
      <c r="M186" s="47">
        <v>18.651399999999999</v>
      </c>
      <c r="N186" s="47">
        <v>19.3809</v>
      </c>
      <c r="O186" s="47">
        <v>25.147200000000002</v>
      </c>
      <c r="P186" s="47">
        <v>28.419799999999999</v>
      </c>
      <c r="Q186" s="47">
        <v>3.2831899999999998</v>
      </c>
      <c r="R186" s="47">
        <v>3.2456399999999999</v>
      </c>
      <c r="S186" s="47">
        <v>2.71651</v>
      </c>
      <c r="T186" s="47">
        <v>2.6605400000000001</v>
      </c>
      <c r="U186" s="47">
        <v>3.0087600000000001</v>
      </c>
      <c r="V186" s="47">
        <v>2.8123900000000002</v>
      </c>
      <c r="W186" s="47">
        <v>2.9904000000000002</v>
      </c>
    </row>
    <row r="187" spans="1:23" x14ac:dyDescent="0.25">
      <c r="A187">
        <v>186</v>
      </c>
      <c r="B187" s="47">
        <v>3.37453</v>
      </c>
      <c r="C187" s="47">
        <v>11.97</v>
      </c>
      <c r="D187" s="47">
        <v>13.089600000000001</v>
      </c>
      <c r="E187" s="47">
        <v>13.972300000000001</v>
      </c>
      <c r="F187" s="47">
        <v>15.110200000000001</v>
      </c>
      <c r="G187" s="47">
        <v>16.229099999999999</v>
      </c>
      <c r="H187" s="47">
        <v>16.6995</v>
      </c>
      <c r="I187" s="47">
        <v>17.9679</v>
      </c>
      <c r="J187" s="47">
        <v>18.9008</v>
      </c>
      <c r="K187" s="47">
        <v>17.331399999999999</v>
      </c>
      <c r="L187" s="47">
        <v>23.6966</v>
      </c>
      <c r="M187" s="47">
        <v>24.555800000000001</v>
      </c>
      <c r="N187" s="47">
        <v>25.8139</v>
      </c>
      <c r="O187" s="47">
        <v>21.167200000000001</v>
      </c>
      <c r="P187" s="47">
        <v>24.1478</v>
      </c>
      <c r="Q187" s="47">
        <v>2.3907500000000002</v>
      </c>
      <c r="R187" s="47">
        <v>1.5635300000000001</v>
      </c>
      <c r="S187" s="47">
        <v>2.4524900000000001</v>
      </c>
      <c r="T187" s="47">
        <v>2.2603</v>
      </c>
      <c r="U187" s="47">
        <v>2.7584399999999998</v>
      </c>
      <c r="V187" s="47">
        <v>2.1552699999999998</v>
      </c>
      <c r="W187" s="47">
        <v>2.9210199999999999</v>
      </c>
    </row>
    <row r="188" spans="1:23" x14ac:dyDescent="0.25">
      <c r="A188">
        <v>187</v>
      </c>
      <c r="B188" s="47">
        <v>2.9372199999999999</v>
      </c>
      <c r="C188" s="47">
        <v>12.1046</v>
      </c>
      <c r="D188" s="47">
        <v>13.165100000000001</v>
      </c>
      <c r="E188" s="47">
        <v>14.1736</v>
      </c>
      <c r="F188" s="47">
        <v>15.0533</v>
      </c>
      <c r="G188" s="47">
        <v>16.2759</v>
      </c>
      <c r="H188" s="47">
        <v>16.98</v>
      </c>
      <c r="I188" s="47">
        <v>17.647500000000001</v>
      </c>
      <c r="J188" s="47">
        <v>20.634</v>
      </c>
      <c r="K188" s="47">
        <v>20.600100000000001</v>
      </c>
      <c r="L188" s="47">
        <v>14.2913</v>
      </c>
      <c r="M188" s="47">
        <v>17.045400000000001</v>
      </c>
      <c r="N188" s="47">
        <v>19.497599999999998</v>
      </c>
      <c r="O188" s="47">
        <v>23.5459</v>
      </c>
      <c r="P188" s="47">
        <v>28.889099999999999</v>
      </c>
      <c r="Q188" s="47">
        <v>2.4270299999999998</v>
      </c>
      <c r="R188" s="47">
        <v>2.9757699999999998</v>
      </c>
      <c r="S188" s="47">
        <v>2.5891099999999998</v>
      </c>
      <c r="T188" s="47">
        <v>2.5080300000000002</v>
      </c>
      <c r="U188" s="47">
        <v>2.5506500000000001</v>
      </c>
      <c r="V188" s="47">
        <v>2.9863499999999998</v>
      </c>
      <c r="W188" s="47">
        <v>2.60507</v>
      </c>
    </row>
    <row r="189" spans="1:23" x14ac:dyDescent="0.25">
      <c r="A189">
        <v>188</v>
      </c>
      <c r="B189" s="47">
        <v>2.9893700000000001</v>
      </c>
      <c r="C189" s="47">
        <v>11.6945</v>
      </c>
      <c r="D189" s="47">
        <v>12.895300000000001</v>
      </c>
      <c r="E189" s="47">
        <v>14.3429</v>
      </c>
      <c r="F189" s="47">
        <v>15.042999999999999</v>
      </c>
      <c r="G189" s="47">
        <v>15.916600000000001</v>
      </c>
      <c r="H189" s="47">
        <v>16.8461</v>
      </c>
      <c r="I189" s="47">
        <v>17.978200000000001</v>
      </c>
      <c r="J189" s="47">
        <v>13.6876</v>
      </c>
      <c r="K189" s="47">
        <v>14.5001</v>
      </c>
      <c r="L189" s="47">
        <v>18.895800000000001</v>
      </c>
      <c r="M189" s="47">
        <v>18.974799999999998</v>
      </c>
      <c r="N189" s="47">
        <v>18.496400000000001</v>
      </c>
      <c r="O189" s="47">
        <v>24.913799999999998</v>
      </c>
      <c r="P189" s="47">
        <v>30.705300000000001</v>
      </c>
      <c r="Q189" s="47">
        <v>2.5079600000000002</v>
      </c>
      <c r="R189" s="47">
        <v>2.38748</v>
      </c>
      <c r="S189" s="47">
        <v>2.6273499999999999</v>
      </c>
      <c r="T189" s="47">
        <v>2.6619299999999999</v>
      </c>
      <c r="U189" s="47">
        <v>2.9260299999999999</v>
      </c>
      <c r="V189" s="47">
        <v>3.0885600000000002</v>
      </c>
      <c r="W189" s="47">
        <v>3.73061</v>
      </c>
    </row>
    <row r="190" spans="1:23" x14ac:dyDescent="0.25">
      <c r="A190">
        <v>189</v>
      </c>
      <c r="B190" s="47">
        <v>4.50671</v>
      </c>
      <c r="C190" s="47">
        <v>11.7811</v>
      </c>
      <c r="D190" s="47">
        <v>12.933199999999999</v>
      </c>
      <c r="E190" s="47">
        <v>14.141500000000001</v>
      </c>
      <c r="F190" s="47">
        <v>14.999700000000001</v>
      </c>
      <c r="G190" s="47">
        <v>16.017700000000001</v>
      </c>
      <c r="H190" s="47">
        <v>16.910399999999999</v>
      </c>
      <c r="I190" s="47">
        <v>17.8246</v>
      </c>
      <c r="J190" s="47">
        <v>10.399699999999999</v>
      </c>
      <c r="K190" s="47">
        <v>10.3543</v>
      </c>
      <c r="L190" s="47">
        <v>14.231199999999999</v>
      </c>
      <c r="M190" s="47">
        <v>22.328399999999998</v>
      </c>
      <c r="N190" s="47">
        <v>20.1797</v>
      </c>
      <c r="O190" s="47">
        <v>24.663</v>
      </c>
      <c r="P190" s="47">
        <v>23.848700000000001</v>
      </c>
      <c r="Q190" s="47">
        <v>2.54169</v>
      </c>
      <c r="R190" s="47">
        <v>2.15985</v>
      </c>
      <c r="S190" s="47">
        <v>2.7231299999999998</v>
      </c>
      <c r="T190" s="47">
        <v>2.8482400000000001</v>
      </c>
      <c r="U190" s="47">
        <v>3.0815299999999999</v>
      </c>
      <c r="V190" s="47">
        <v>2.89493</v>
      </c>
      <c r="W190" s="47">
        <v>2.9839000000000002</v>
      </c>
    </row>
    <row r="191" spans="1:23" x14ac:dyDescent="0.25">
      <c r="A191">
        <v>190</v>
      </c>
      <c r="B191" s="47">
        <v>3.55301</v>
      </c>
      <c r="C191" s="47">
        <v>12.192600000000001</v>
      </c>
      <c r="D191" s="47">
        <v>12.9199</v>
      </c>
      <c r="E191" s="47">
        <v>14.3033</v>
      </c>
      <c r="F191" s="47">
        <v>15.0908</v>
      </c>
      <c r="G191" s="47">
        <v>15.93</v>
      </c>
      <c r="H191" s="47">
        <v>16.930399999999999</v>
      </c>
      <c r="I191" s="47">
        <v>17.9831</v>
      </c>
      <c r="J191" s="47">
        <v>15.186500000000001</v>
      </c>
      <c r="K191" s="47">
        <v>14.196</v>
      </c>
      <c r="L191" s="47">
        <v>14.7584</v>
      </c>
      <c r="M191" s="47">
        <v>13.0914</v>
      </c>
      <c r="N191" s="47">
        <v>13.573700000000001</v>
      </c>
      <c r="O191" s="47">
        <v>21.3308</v>
      </c>
      <c r="P191" s="47">
        <v>16.957799999999999</v>
      </c>
      <c r="Q191" s="47">
        <v>2.8970099999999999</v>
      </c>
      <c r="R191" s="47">
        <v>2.8026200000000001</v>
      </c>
      <c r="S191" s="47">
        <v>3.0844200000000002</v>
      </c>
      <c r="T191" s="47">
        <v>2.8023600000000002</v>
      </c>
      <c r="U191" s="47">
        <v>2.8084799999999999</v>
      </c>
      <c r="V191" s="47">
        <v>2.80409</v>
      </c>
      <c r="W191" s="47">
        <v>2.85893</v>
      </c>
    </row>
    <row r="192" spans="1:23" x14ac:dyDescent="0.25">
      <c r="A192">
        <v>191</v>
      </c>
      <c r="B192" s="47">
        <v>3.2821199999999999</v>
      </c>
      <c r="C192" s="47">
        <v>12.0097</v>
      </c>
      <c r="D192" s="47">
        <v>12.894500000000001</v>
      </c>
      <c r="E192" s="47">
        <v>13.7704</v>
      </c>
      <c r="F192" s="47">
        <v>14.9781</v>
      </c>
      <c r="G192" s="47">
        <v>15.9206</v>
      </c>
      <c r="H192" s="47">
        <v>16.848600000000001</v>
      </c>
      <c r="I192" s="47">
        <v>17.9116</v>
      </c>
      <c r="J192" s="47">
        <v>12.362299999999999</v>
      </c>
      <c r="K192" s="47">
        <v>14.104200000000001</v>
      </c>
      <c r="L192" s="47">
        <v>22.0791</v>
      </c>
      <c r="M192" s="47">
        <v>24.0535</v>
      </c>
      <c r="N192" s="47">
        <v>14.976699999999999</v>
      </c>
      <c r="O192" s="47">
        <v>22.313700000000001</v>
      </c>
      <c r="P192" s="47">
        <v>27.056699999999999</v>
      </c>
      <c r="Q192" s="47">
        <v>2.6717599999999999</v>
      </c>
      <c r="R192" s="47">
        <v>2.7778100000000001</v>
      </c>
      <c r="S192" s="47">
        <v>3.0076200000000002</v>
      </c>
      <c r="T192" s="47">
        <v>3.6225499999999999</v>
      </c>
      <c r="U192" s="47">
        <v>2.72058</v>
      </c>
      <c r="V192" s="47">
        <v>2.9612099999999999</v>
      </c>
      <c r="W192" s="47">
        <v>3.0398999999999998</v>
      </c>
    </row>
    <row r="193" spans="1:23" x14ac:dyDescent="0.25">
      <c r="A193">
        <v>192</v>
      </c>
      <c r="B193" s="47">
        <v>3.7653699999999999</v>
      </c>
      <c r="C193" s="47">
        <v>11.9648</v>
      </c>
      <c r="D193" s="47">
        <v>12.848699999999999</v>
      </c>
      <c r="E193" s="47">
        <v>13.907299999999999</v>
      </c>
      <c r="F193" s="47">
        <v>15.074999999999999</v>
      </c>
      <c r="G193" s="47">
        <v>15.707100000000001</v>
      </c>
      <c r="H193" s="47">
        <v>17.0945</v>
      </c>
      <c r="I193" s="47">
        <v>17.7424</v>
      </c>
      <c r="J193" s="47">
        <v>19.525700000000001</v>
      </c>
      <c r="K193" s="47">
        <v>15.6221</v>
      </c>
      <c r="L193" s="47">
        <v>18.2699</v>
      </c>
      <c r="M193" s="47">
        <v>20.463999999999999</v>
      </c>
      <c r="N193" s="47">
        <v>18.5718</v>
      </c>
      <c r="O193" s="47">
        <v>20.499099999999999</v>
      </c>
      <c r="P193" s="47">
        <v>19.041399999999999</v>
      </c>
      <c r="Q193" s="47">
        <v>3.2121200000000001</v>
      </c>
      <c r="R193" s="47">
        <v>3.4365100000000002</v>
      </c>
      <c r="S193" s="47">
        <v>3.4875600000000002</v>
      </c>
      <c r="T193" s="47">
        <v>4.05661</v>
      </c>
      <c r="U193" s="47">
        <v>4.0472599999999996</v>
      </c>
      <c r="V193" s="47">
        <v>3.73848</v>
      </c>
      <c r="W193" s="47">
        <v>3.9270999999999998</v>
      </c>
    </row>
    <row r="194" spans="1:23" x14ac:dyDescent="0.25">
      <c r="A194">
        <v>193</v>
      </c>
      <c r="B194" s="47">
        <v>4.4758599999999999</v>
      </c>
      <c r="C194" s="47">
        <v>11.8973</v>
      </c>
      <c r="D194" s="47">
        <v>12.9849</v>
      </c>
      <c r="E194" s="47">
        <v>13.983700000000001</v>
      </c>
      <c r="F194" s="47">
        <v>14.706899999999999</v>
      </c>
      <c r="G194" s="47">
        <v>16.232900000000001</v>
      </c>
      <c r="H194" s="47">
        <v>17.1326</v>
      </c>
      <c r="I194" s="47">
        <v>18.114000000000001</v>
      </c>
      <c r="J194" s="47">
        <v>15.3858</v>
      </c>
      <c r="K194" s="47">
        <v>19.027799999999999</v>
      </c>
      <c r="L194" s="47">
        <v>22.108699999999999</v>
      </c>
      <c r="M194" s="47">
        <v>18.6799</v>
      </c>
      <c r="N194" s="47">
        <v>24.330400000000001</v>
      </c>
      <c r="O194" s="47">
        <v>27.0428</v>
      </c>
      <c r="P194" s="47">
        <v>24.8703</v>
      </c>
      <c r="Q194" s="47">
        <v>2.48644</v>
      </c>
      <c r="R194" s="47">
        <v>2.74668</v>
      </c>
      <c r="S194" s="47">
        <v>2.7609900000000001</v>
      </c>
      <c r="T194" s="47">
        <v>2.5212300000000001</v>
      </c>
      <c r="U194" s="47">
        <v>2.9244300000000001</v>
      </c>
      <c r="V194" s="47">
        <v>2.4432200000000002</v>
      </c>
      <c r="W194" s="47">
        <v>2.42076</v>
      </c>
    </row>
    <row r="195" spans="1:23" x14ac:dyDescent="0.25">
      <c r="A195">
        <v>194</v>
      </c>
      <c r="B195" s="47">
        <v>4.2300399999999998</v>
      </c>
      <c r="C195" s="47">
        <v>11.884</v>
      </c>
      <c r="D195" s="47">
        <v>13.4344</v>
      </c>
      <c r="E195" s="47">
        <v>14.1265</v>
      </c>
      <c r="F195" s="47">
        <v>14.6831</v>
      </c>
      <c r="G195" s="47">
        <v>15.8713</v>
      </c>
      <c r="H195" s="47">
        <v>16.837499999999999</v>
      </c>
      <c r="I195" s="47">
        <v>17.869700000000002</v>
      </c>
      <c r="J195" s="47">
        <v>10.199199999999999</v>
      </c>
      <c r="K195" s="47">
        <v>17.497800000000002</v>
      </c>
      <c r="L195" s="47">
        <v>14.3896</v>
      </c>
      <c r="M195" s="47">
        <v>17.7347</v>
      </c>
      <c r="N195" s="47">
        <v>19.161100000000001</v>
      </c>
      <c r="O195" s="47">
        <v>24.538900000000002</v>
      </c>
      <c r="P195" s="47">
        <v>24.597799999999999</v>
      </c>
      <c r="Q195" s="47">
        <v>3.6942599999999999</v>
      </c>
      <c r="R195" s="47">
        <v>3.7934800000000002</v>
      </c>
      <c r="S195" s="47">
        <v>3.18825</v>
      </c>
      <c r="T195" s="47">
        <v>3.57125</v>
      </c>
      <c r="U195" s="47">
        <v>3.4614400000000001</v>
      </c>
      <c r="V195" s="47">
        <v>3.8856700000000002</v>
      </c>
      <c r="W195" s="47">
        <v>2.96732</v>
      </c>
    </row>
    <row r="196" spans="1:23" x14ac:dyDescent="0.25">
      <c r="A196">
        <v>195</v>
      </c>
      <c r="B196" s="47">
        <v>3.4803500000000001</v>
      </c>
      <c r="C196" s="47">
        <v>11.8903</v>
      </c>
      <c r="D196" s="47">
        <v>13.0114</v>
      </c>
      <c r="E196" s="47">
        <v>14.1296</v>
      </c>
      <c r="F196" s="47">
        <v>14.9475</v>
      </c>
      <c r="G196" s="47">
        <v>16.020299999999999</v>
      </c>
      <c r="H196" s="47">
        <v>16.936699999999998</v>
      </c>
      <c r="I196" s="47">
        <v>18.071999999999999</v>
      </c>
      <c r="J196" s="47">
        <v>23.4</v>
      </c>
      <c r="K196" s="47">
        <v>28.449100000000001</v>
      </c>
      <c r="L196" s="47">
        <v>23.566400000000002</v>
      </c>
      <c r="M196" s="47">
        <v>27.385300000000001</v>
      </c>
      <c r="N196" s="47">
        <v>22.0504</v>
      </c>
      <c r="O196" s="47">
        <v>29.269200000000001</v>
      </c>
      <c r="P196" s="47">
        <v>27.790700000000001</v>
      </c>
      <c r="Q196" s="47">
        <v>3.0233500000000002</v>
      </c>
      <c r="R196" s="47">
        <v>3.4070100000000001</v>
      </c>
      <c r="S196" s="47">
        <v>2.8284899999999999</v>
      </c>
      <c r="T196" s="47">
        <v>3.8198799999999999</v>
      </c>
      <c r="U196" s="47">
        <v>2.7806799999999998</v>
      </c>
      <c r="V196" s="47">
        <v>3.0582500000000001</v>
      </c>
      <c r="W196" s="47">
        <v>2.89236</v>
      </c>
    </row>
    <row r="197" spans="1:23" x14ac:dyDescent="0.25">
      <c r="A197">
        <v>196</v>
      </c>
      <c r="B197" s="47">
        <v>3.61578</v>
      </c>
      <c r="C197" s="47">
        <v>11.854200000000001</v>
      </c>
      <c r="D197" s="47">
        <v>13.0787</v>
      </c>
      <c r="E197" s="47">
        <v>13.9589</v>
      </c>
      <c r="F197" s="47">
        <v>15.042199999999999</v>
      </c>
      <c r="G197" s="47">
        <v>16.025200000000002</v>
      </c>
      <c r="H197" s="47">
        <v>17.0077</v>
      </c>
      <c r="I197" s="47">
        <v>17.942799999999998</v>
      </c>
      <c r="J197" s="47">
        <v>17.490500000000001</v>
      </c>
      <c r="K197" s="47">
        <v>19.927499999999998</v>
      </c>
      <c r="L197" s="47">
        <v>11.2029</v>
      </c>
      <c r="M197" s="47">
        <v>11.5983</v>
      </c>
      <c r="N197" s="47">
        <v>13.5824</v>
      </c>
      <c r="O197" s="47">
        <v>13.221399999999999</v>
      </c>
      <c r="P197" s="47">
        <v>19.674499999999998</v>
      </c>
      <c r="Q197" s="47">
        <v>4.3693200000000001</v>
      </c>
      <c r="R197" s="47">
        <v>4.1798099999999998</v>
      </c>
      <c r="S197" s="47">
        <v>4.2054099999999996</v>
      </c>
      <c r="T197" s="47">
        <v>3.5722900000000002</v>
      </c>
      <c r="U197" s="47">
        <v>3.3567499999999999</v>
      </c>
      <c r="V197" s="47">
        <v>3.2427199999999998</v>
      </c>
      <c r="W197" s="47">
        <v>3.06108</v>
      </c>
    </row>
    <row r="198" spans="1:23" x14ac:dyDescent="0.25">
      <c r="A198">
        <v>197</v>
      </c>
      <c r="B198" s="47">
        <v>4.2431299999999998</v>
      </c>
      <c r="C198" s="47">
        <v>12.097099999999999</v>
      </c>
      <c r="D198" s="47">
        <v>12.8386</v>
      </c>
      <c r="E198" s="47">
        <v>14.0228</v>
      </c>
      <c r="F198" s="47">
        <v>14.968299999999999</v>
      </c>
      <c r="G198" s="47">
        <v>16.188800000000001</v>
      </c>
      <c r="H198" s="47">
        <v>16.965699999999998</v>
      </c>
      <c r="I198" s="47">
        <v>17.806000000000001</v>
      </c>
      <c r="J198" s="47">
        <v>15.8766</v>
      </c>
      <c r="K198" s="47">
        <v>13.841900000000001</v>
      </c>
      <c r="L198" s="47">
        <v>20.621099999999998</v>
      </c>
      <c r="M198" s="47">
        <v>20.008600000000001</v>
      </c>
      <c r="N198" s="47">
        <v>19.2316</v>
      </c>
      <c r="O198" s="47">
        <v>28.855</v>
      </c>
      <c r="P198" s="47">
        <v>28.155200000000001</v>
      </c>
      <c r="Q198" s="47">
        <v>3.14351</v>
      </c>
      <c r="R198" s="47">
        <v>2.6440100000000002</v>
      </c>
      <c r="S198" s="47">
        <v>2.7956099999999999</v>
      </c>
      <c r="T198" s="47">
        <v>3.0214400000000001</v>
      </c>
      <c r="U198" s="47">
        <v>2.9248099999999999</v>
      </c>
      <c r="V198" s="47">
        <v>2.9336000000000002</v>
      </c>
      <c r="W198" s="47">
        <v>3.0756399999999999</v>
      </c>
    </row>
    <row r="199" spans="1:23" x14ac:dyDescent="0.25">
      <c r="A199">
        <v>198</v>
      </c>
      <c r="B199" s="47">
        <v>3.56196</v>
      </c>
      <c r="C199" s="47">
        <v>11.933299999999999</v>
      </c>
      <c r="D199" s="47">
        <v>13.0946</v>
      </c>
      <c r="E199" s="47">
        <v>14.1053</v>
      </c>
      <c r="F199" s="47">
        <v>15.179</v>
      </c>
      <c r="G199" s="47">
        <v>16.146599999999999</v>
      </c>
      <c r="H199" s="47">
        <v>16.775700000000001</v>
      </c>
      <c r="I199" s="47">
        <v>17.8964</v>
      </c>
      <c r="J199" s="47">
        <v>12.1075</v>
      </c>
      <c r="K199" s="47">
        <v>12.6168</v>
      </c>
      <c r="L199" s="47">
        <v>12.3551</v>
      </c>
      <c r="M199" s="47">
        <v>18.602399999999999</v>
      </c>
      <c r="N199" s="47">
        <v>18.7027</v>
      </c>
      <c r="O199" s="47">
        <v>17.536000000000001</v>
      </c>
      <c r="P199" s="47">
        <v>27.047899999999998</v>
      </c>
      <c r="Q199" s="47">
        <v>4.5008800000000004</v>
      </c>
      <c r="R199" s="47">
        <v>3.9785300000000001</v>
      </c>
      <c r="S199" s="47">
        <v>4.0528599999999999</v>
      </c>
      <c r="T199" s="47">
        <v>3.8535200000000001</v>
      </c>
      <c r="U199" s="47">
        <v>3.5396000000000001</v>
      </c>
      <c r="V199" s="47">
        <v>3.4054000000000002</v>
      </c>
      <c r="W199" s="47">
        <v>3.7637399999999999</v>
      </c>
    </row>
    <row r="200" spans="1:23" x14ac:dyDescent="0.25">
      <c r="A200">
        <v>199</v>
      </c>
      <c r="B200" s="47">
        <v>3.4636399999999998</v>
      </c>
      <c r="C200" s="47">
        <v>11.9931</v>
      </c>
      <c r="D200" s="47">
        <v>13.026</v>
      </c>
      <c r="E200" s="47">
        <v>14.1412</v>
      </c>
      <c r="F200" s="47">
        <v>15.214499999999999</v>
      </c>
      <c r="G200" s="47">
        <v>15.837999999999999</v>
      </c>
      <c r="H200" s="47">
        <v>17.1587</v>
      </c>
      <c r="I200" s="47">
        <v>17.799800000000001</v>
      </c>
      <c r="J200" s="47">
        <v>10.946899999999999</v>
      </c>
      <c r="K200" s="47">
        <v>18.975200000000001</v>
      </c>
      <c r="L200" s="47">
        <v>19.086099999999998</v>
      </c>
      <c r="M200" s="47">
        <v>19.624099999999999</v>
      </c>
      <c r="N200" s="47">
        <v>19.970500000000001</v>
      </c>
      <c r="O200" s="47">
        <v>20.694800000000001</v>
      </c>
      <c r="P200" s="47">
        <v>17.4832</v>
      </c>
      <c r="Q200" s="47">
        <v>3.8534000000000002</v>
      </c>
      <c r="R200" s="47">
        <v>3.7886000000000002</v>
      </c>
      <c r="S200" s="47">
        <v>3.5407000000000002</v>
      </c>
      <c r="T200" s="47">
        <v>3.6842600000000001</v>
      </c>
      <c r="U200" s="47">
        <v>3.7314500000000002</v>
      </c>
      <c r="V200" s="47">
        <v>3.5777299999999999</v>
      </c>
      <c r="W200" s="47">
        <v>3.7810299999999999</v>
      </c>
    </row>
    <row r="201" spans="1:23" x14ac:dyDescent="0.25">
      <c r="A201">
        <v>200</v>
      </c>
      <c r="B201" s="47">
        <v>5</v>
      </c>
      <c r="C201" s="47">
        <v>12.3559</v>
      </c>
      <c r="D201" s="47">
        <v>13.2294</v>
      </c>
      <c r="E201" s="47">
        <v>13.9975</v>
      </c>
      <c r="F201" s="47">
        <v>15.305999999999999</v>
      </c>
      <c r="G201" s="47">
        <v>16.1416</v>
      </c>
      <c r="H201" s="47">
        <v>17.096800000000002</v>
      </c>
      <c r="I201" s="47">
        <v>18.0197</v>
      </c>
      <c r="J201" s="47">
        <v>14.8954</v>
      </c>
      <c r="K201" s="47">
        <v>10.219900000000001</v>
      </c>
      <c r="L201" s="47">
        <v>19.906199999999998</v>
      </c>
      <c r="M201" s="47">
        <v>14.6936</v>
      </c>
      <c r="N201" s="47">
        <v>11.800800000000001</v>
      </c>
      <c r="O201" s="47">
        <v>16.1372</v>
      </c>
      <c r="P201" s="47">
        <v>12.368499999999999</v>
      </c>
      <c r="Q201" s="47">
        <v>2.8942700000000001</v>
      </c>
      <c r="R201" s="47">
        <v>3.21563</v>
      </c>
      <c r="S201" s="47">
        <v>3.2655099999999999</v>
      </c>
      <c r="T201" s="47">
        <v>3.22925</v>
      </c>
      <c r="U201" s="47">
        <v>3.0837500000000002</v>
      </c>
      <c r="V201" s="47">
        <v>3.55776</v>
      </c>
      <c r="W201" s="47">
        <v>2.97323</v>
      </c>
    </row>
  </sheetData>
  <phoneticPr fontId="1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3"/>
  <sheetViews>
    <sheetView workbookViewId="0">
      <selection activeCell="E48" sqref="E48"/>
    </sheetView>
  </sheetViews>
  <sheetFormatPr defaultColWidth="9.140625" defaultRowHeight="12.75" x14ac:dyDescent="0.2"/>
  <cols>
    <col min="1" max="1" width="20.140625" style="43" customWidth="1"/>
    <col min="2" max="16384" width="9.140625" style="43"/>
  </cols>
  <sheetData>
    <row r="2" spans="1:8" x14ac:dyDescent="0.2">
      <c r="A2" s="43" t="s">
        <v>50</v>
      </c>
      <c r="B2" s="46">
        <v>12</v>
      </c>
      <c r="C2" s="46">
        <v>13</v>
      </c>
      <c r="D2" s="46">
        <v>14</v>
      </c>
      <c r="E2" s="46">
        <v>15</v>
      </c>
      <c r="F2" s="46">
        <v>16</v>
      </c>
      <c r="G2" s="46">
        <v>17</v>
      </c>
      <c r="H2" s="46">
        <v>18</v>
      </c>
    </row>
    <row r="3" spans="1:8" x14ac:dyDescent="0.2">
      <c r="A3" s="43" t="s">
        <v>49</v>
      </c>
      <c r="B3" s="43">
        <f t="shared" ref="B3:H3" si="0">B2-18</f>
        <v>-6</v>
      </c>
      <c r="C3" s="43">
        <f t="shared" si="0"/>
        <v>-5</v>
      </c>
      <c r="D3" s="43">
        <f t="shared" si="0"/>
        <v>-4</v>
      </c>
      <c r="E3" s="43">
        <f t="shared" si="0"/>
        <v>-3</v>
      </c>
      <c r="F3" s="43">
        <f t="shared" si="0"/>
        <v>-2</v>
      </c>
      <c r="G3" s="43">
        <f t="shared" si="0"/>
        <v>-1</v>
      </c>
      <c r="H3" s="43">
        <f t="shared" si="0"/>
        <v>0</v>
      </c>
    </row>
    <row r="5" spans="1:8" x14ac:dyDescent="0.2">
      <c r="A5" s="43" t="s">
        <v>48</v>
      </c>
    </row>
    <row r="6" spans="1:8" x14ac:dyDescent="0.2">
      <c r="A6" s="43" t="s">
        <v>47</v>
      </c>
      <c r="B6" s="46">
        <v>16.722300000000001</v>
      </c>
      <c r="C6" s="46">
        <v>17.1828</v>
      </c>
      <c r="D6" s="46">
        <v>17.8626</v>
      </c>
      <c r="E6" s="46">
        <v>18.9818</v>
      </c>
      <c r="F6" s="46">
        <v>19.7729</v>
      </c>
      <c r="G6" s="46">
        <v>21.650700000000001</v>
      </c>
      <c r="H6" s="46">
        <v>23.521100000000001</v>
      </c>
    </row>
    <row r="7" spans="1:8" x14ac:dyDescent="0.2">
      <c r="A7" s="43" t="s">
        <v>46</v>
      </c>
      <c r="B7" s="43">
        <v>19.384899999999998</v>
      </c>
      <c r="C7" s="43">
        <v>19.384899999999998</v>
      </c>
      <c r="D7" s="43">
        <v>19.384899999999998</v>
      </c>
      <c r="E7" s="43">
        <v>19.384899999999998</v>
      </c>
      <c r="F7" s="43">
        <v>19.384899999999998</v>
      </c>
      <c r="G7" s="43">
        <v>19.384899999999998</v>
      </c>
      <c r="H7" s="43">
        <v>19.384899999999998</v>
      </c>
    </row>
    <row r="8" spans="1:8" x14ac:dyDescent="0.2">
      <c r="A8" s="43" t="s">
        <v>1</v>
      </c>
      <c r="B8" s="43">
        <v>16.024100000000001</v>
      </c>
      <c r="C8" s="43">
        <v>17.143999999999998</v>
      </c>
      <c r="D8" s="43">
        <v>18.2639</v>
      </c>
      <c r="E8" s="43">
        <v>19.383800000000001</v>
      </c>
      <c r="F8" s="43">
        <v>20.503699999999998</v>
      </c>
      <c r="G8" s="43">
        <v>21.6236</v>
      </c>
      <c r="H8" s="43">
        <v>22.743400000000001</v>
      </c>
    </row>
    <row r="9" spans="1:8" x14ac:dyDescent="0.2">
      <c r="A9" s="43" t="s">
        <v>45</v>
      </c>
      <c r="B9" s="43">
        <v>16.7453</v>
      </c>
      <c r="C9" s="43">
        <v>17.1404</v>
      </c>
      <c r="D9" s="43">
        <v>17.825700000000001</v>
      </c>
      <c r="E9" s="43">
        <v>18.801200000000001</v>
      </c>
      <c r="F9" s="43">
        <v>20.0669</v>
      </c>
      <c r="G9" s="43">
        <v>21.622699999999998</v>
      </c>
      <c r="H9" s="43">
        <v>23.468800000000002</v>
      </c>
    </row>
    <row r="11" spans="1:8" x14ac:dyDescent="0.2">
      <c r="A11" s="43" t="s">
        <v>44</v>
      </c>
    </row>
    <row r="12" spans="1:8" x14ac:dyDescent="0.2">
      <c r="A12" s="43" t="s">
        <v>43</v>
      </c>
      <c r="B12" s="45">
        <v>20.8919</v>
      </c>
      <c r="C12" s="45">
        <v>19.558199999999999</v>
      </c>
      <c r="D12" s="45">
        <v>20.246400000000001</v>
      </c>
      <c r="E12" s="45">
        <v>20.810099999999998</v>
      </c>
      <c r="F12" s="45">
        <v>21.9129</v>
      </c>
      <c r="G12" s="45">
        <v>27.111899999999999</v>
      </c>
      <c r="H12" s="44">
        <v>29.247800000000002</v>
      </c>
    </row>
    <row r="13" spans="1:8" x14ac:dyDescent="0.2">
      <c r="B13" s="45"/>
      <c r="C13" s="45"/>
      <c r="D13" s="45"/>
      <c r="E13" s="45"/>
      <c r="F13" s="45"/>
      <c r="G13" s="45"/>
      <c r="H13" s="44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"/>
  <sheetViews>
    <sheetView workbookViewId="0">
      <selection activeCell="F26" sqref="F26"/>
    </sheetView>
  </sheetViews>
  <sheetFormatPr defaultColWidth="9.140625" defaultRowHeight="15" x14ac:dyDescent="0.25"/>
  <cols>
    <col min="1" max="2" width="9.140625" style="36"/>
    <col min="3" max="3" width="11.140625" style="36" bestFit="1" customWidth="1"/>
    <col min="4" max="4" width="9.140625" style="36"/>
    <col min="5" max="5" width="11.7109375" style="36" bestFit="1" customWidth="1"/>
    <col min="6" max="6" width="12.5703125" style="36" bestFit="1" customWidth="1"/>
    <col min="7" max="7" width="1.140625" style="36" customWidth="1"/>
    <col min="8" max="8" width="11.140625" style="36" bestFit="1" customWidth="1"/>
    <col min="9" max="9" width="15.5703125" style="36" customWidth="1"/>
    <col min="10" max="16384" width="9.140625" style="36"/>
  </cols>
  <sheetData>
    <row r="1" spans="1:16" x14ac:dyDescent="0.25">
      <c r="A1" s="35" t="s">
        <v>29</v>
      </c>
      <c r="B1" s="35" t="s">
        <v>30</v>
      </c>
      <c r="C1" s="35" t="s">
        <v>31</v>
      </c>
      <c r="D1" s="35" t="s">
        <v>42</v>
      </c>
      <c r="E1" s="35" t="s">
        <v>41</v>
      </c>
      <c r="F1" s="35" t="s">
        <v>40</v>
      </c>
      <c r="G1" s="35"/>
      <c r="H1" s="35" t="s">
        <v>39</v>
      </c>
      <c r="J1" s="36">
        <f t="shared" ref="J1:P1" si="0">J2-18</f>
        <v>-6</v>
      </c>
      <c r="K1" s="36">
        <f t="shared" si="0"/>
        <v>-5</v>
      </c>
      <c r="L1" s="36">
        <f t="shared" si="0"/>
        <v>-4</v>
      </c>
      <c r="M1" s="36">
        <f t="shared" si="0"/>
        <v>-3</v>
      </c>
      <c r="N1" s="36">
        <f t="shared" si="0"/>
        <v>-2</v>
      </c>
      <c r="O1" s="36">
        <f t="shared" si="0"/>
        <v>-1</v>
      </c>
      <c r="P1" s="36">
        <f t="shared" si="0"/>
        <v>0</v>
      </c>
    </row>
    <row r="2" spans="1:16" x14ac:dyDescent="0.25">
      <c r="J2" s="36">
        <v>12</v>
      </c>
      <c r="K2" s="36">
        <v>13</v>
      </c>
      <c r="L2" s="36">
        <v>14</v>
      </c>
      <c r="M2" s="36">
        <v>15</v>
      </c>
      <c r="N2" s="36">
        <v>16</v>
      </c>
      <c r="O2" s="36">
        <v>17</v>
      </c>
      <c r="P2" s="36">
        <v>18</v>
      </c>
    </row>
    <row r="3" spans="1:16" x14ac:dyDescent="0.25">
      <c r="A3" s="36">
        <v>23.299299999999999</v>
      </c>
      <c r="B3" s="36">
        <v>1.948</v>
      </c>
      <c r="C3" s="36">
        <v>0.14219999999999999</v>
      </c>
      <c r="D3" s="36">
        <v>-3.4763999999999999</v>
      </c>
      <c r="E3" s="36">
        <v>-0.90039999999999998</v>
      </c>
      <c r="F3" s="36">
        <v>-6.4089999999999994E-2</v>
      </c>
      <c r="H3" s="42">
        <v>-2</v>
      </c>
      <c r="I3" s="36" t="s">
        <v>38</v>
      </c>
      <c r="J3" s="36">
        <f t="shared" ref="J3:P5" si="1">$A3 + ($B3*J$1) + ($C3*J$1*J$1) + ($D3*$H3) + ($E3*$H3*J$1) +($F3*$H3*J$1*J$1)</f>
        <v>17.492979999999999</v>
      </c>
      <c r="K3" s="36">
        <f t="shared" si="1"/>
        <v>18.267600000000002</v>
      </c>
      <c r="L3" s="36">
        <f t="shared" si="1"/>
        <v>19.582979999999999</v>
      </c>
      <c r="M3" s="36">
        <f t="shared" si="1"/>
        <v>21.439120000000003</v>
      </c>
      <c r="N3" s="36">
        <f t="shared" si="1"/>
        <v>23.836019999999998</v>
      </c>
      <c r="O3" s="36">
        <f t="shared" si="1"/>
        <v>26.773679999999999</v>
      </c>
      <c r="P3" s="36">
        <f t="shared" si="1"/>
        <v>30.252099999999999</v>
      </c>
    </row>
    <row r="4" spans="1:16" x14ac:dyDescent="0.25">
      <c r="A4" s="36">
        <v>23.299299999999999</v>
      </c>
      <c r="B4" s="36">
        <v>1.948</v>
      </c>
      <c r="C4" s="36">
        <v>0.14219999999999999</v>
      </c>
      <c r="D4" s="36">
        <v>-3.4763999999999999</v>
      </c>
      <c r="E4" s="36">
        <v>-0.90039999999999998</v>
      </c>
      <c r="F4" s="36">
        <v>-6.4089999999999994E-2</v>
      </c>
      <c r="H4" s="42">
        <v>0</v>
      </c>
      <c r="I4" s="36" t="s">
        <v>37</v>
      </c>
      <c r="J4" s="36">
        <f t="shared" si="1"/>
        <v>16.730499999999999</v>
      </c>
      <c r="K4" s="36">
        <f t="shared" si="1"/>
        <v>17.1143</v>
      </c>
      <c r="L4" s="36">
        <f t="shared" si="1"/>
        <v>17.782499999999999</v>
      </c>
      <c r="M4" s="36">
        <f t="shared" si="1"/>
        <v>18.735100000000003</v>
      </c>
      <c r="N4" s="36">
        <f t="shared" si="1"/>
        <v>19.972099999999998</v>
      </c>
      <c r="O4" s="36">
        <f t="shared" si="1"/>
        <v>21.493499999999997</v>
      </c>
      <c r="P4" s="36">
        <f t="shared" si="1"/>
        <v>23.299299999999999</v>
      </c>
    </row>
    <row r="5" spans="1:16" x14ac:dyDescent="0.25">
      <c r="A5" s="36">
        <v>23.299299999999999</v>
      </c>
      <c r="B5" s="36">
        <v>1.948</v>
      </c>
      <c r="C5" s="36">
        <v>0.14219999999999999</v>
      </c>
      <c r="D5" s="36">
        <v>-3.4763999999999999</v>
      </c>
      <c r="E5" s="36">
        <v>-0.90039999999999998</v>
      </c>
      <c r="F5" s="36">
        <v>-6.4089999999999994E-2</v>
      </c>
      <c r="H5" s="36">
        <v>1</v>
      </c>
      <c r="I5" s="36" t="s">
        <v>32</v>
      </c>
      <c r="J5" s="36">
        <f t="shared" si="1"/>
        <v>16.349260000000001</v>
      </c>
      <c r="K5" s="36">
        <f t="shared" si="1"/>
        <v>16.537649999999999</v>
      </c>
      <c r="L5" s="36">
        <f t="shared" si="1"/>
        <v>16.882259999999999</v>
      </c>
      <c r="M5" s="36">
        <f t="shared" si="1"/>
        <v>17.383090000000003</v>
      </c>
      <c r="N5" s="36">
        <f t="shared" si="1"/>
        <v>18.040139999999997</v>
      </c>
      <c r="O5" s="36">
        <f t="shared" si="1"/>
        <v>18.85341</v>
      </c>
      <c r="P5" s="36">
        <f t="shared" si="1"/>
        <v>19.822899999999997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workbookViewId="0">
      <selection activeCell="A55" sqref="A55"/>
    </sheetView>
  </sheetViews>
  <sheetFormatPr defaultColWidth="9" defaultRowHeight="15" x14ac:dyDescent="0.25"/>
  <cols>
    <col min="1" max="1" width="59.5703125" style="1" customWidth="1"/>
    <col min="2" max="2" width="11.85546875" style="25" customWidth="1"/>
    <col min="3" max="3" width="6.85546875" style="1" bestFit="1" customWidth="1"/>
    <col min="4" max="4" width="9.85546875" style="31" bestFit="1" customWidth="1"/>
    <col min="5" max="5" width="7.42578125" style="1" customWidth="1"/>
    <col min="6" max="6" width="7.140625" style="12" bestFit="1" customWidth="1"/>
    <col min="7" max="16384" width="9" style="1"/>
  </cols>
  <sheetData>
    <row r="1" spans="1:7" ht="30.6" customHeight="1" x14ac:dyDescent="0.25">
      <c r="A1" s="50" t="s">
        <v>2</v>
      </c>
      <c r="B1" s="50"/>
      <c r="C1" s="50"/>
      <c r="D1" s="50"/>
      <c r="E1" s="50"/>
      <c r="F1" s="50"/>
    </row>
    <row r="2" spans="1:7" ht="31.9" customHeight="1" x14ac:dyDescent="0.25">
      <c r="A2" s="6" t="s">
        <v>0</v>
      </c>
      <c r="B2" s="23" t="s">
        <v>9</v>
      </c>
      <c r="C2" s="6" t="s">
        <v>3</v>
      </c>
      <c r="D2" s="28" t="s">
        <v>10</v>
      </c>
      <c r="E2" s="6" t="s">
        <v>4</v>
      </c>
      <c r="F2" s="9" t="s">
        <v>5</v>
      </c>
      <c r="G2" s="2"/>
    </row>
    <row r="3" spans="1:7" x14ac:dyDescent="0.25">
      <c r="A3" s="8"/>
      <c r="B3" s="24"/>
      <c r="C3" s="8"/>
      <c r="D3" s="29"/>
      <c r="E3" s="8"/>
      <c r="F3" s="10"/>
      <c r="G3" s="2"/>
    </row>
    <row r="4" spans="1:7" x14ac:dyDescent="0.25">
      <c r="A4" s="13" t="s">
        <v>16</v>
      </c>
      <c r="B4" s="3">
        <v>7797.9740000000002</v>
      </c>
      <c r="C4" s="4">
        <v>4</v>
      </c>
      <c r="D4" s="30"/>
      <c r="E4" s="4"/>
      <c r="F4" s="11"/>
    </row>
    <row r="5" spans="1:7" x14ac:dyDescent="0.25">
      <c r="A5" s="13" t="s">
        <v>17</v>
      </c>
      <c r="B5" s="3">
        <v>7677.1890000000003</v>
      </c>
      <c r="C5" s="4">
        <v>6</v>
      </c>
    </row>
    <row r="6" spans="1:7" x14ac:dyDescent="0.25">
      <c r="A6" s="14" t="s">
        <v>11</v>
      </c>
      <c r="B6" s="3"/>
      <c r="C6" s="4"/>
      <c r="D6" s="30">
        <f>ABS(B4-B5)</f>
        <v>120.78499999999985</v>
      </c>
      <c r="E6" s="4">
        <f>ABS(C4-C5)</f>
        <v>2</v>
      </c>
      <c r="F6" s="11">
        <f>CHIDIST(D6,E6)</f>
        <v>5.9138526805998629E-27</v>
      </c>
    </row>
    <row r="7" spans="1:7" x14ac:dyDescent="0.25">
      <c r="B7" s="3"/>
      <c r="C7" s="4"/>
      <c r="D7" s="30"/>
      <c r="E7" s="4"/>
      <c r="F7" s="11"/>
    </row>
    <row r="8" spans="1:7" x14ac:dyDescent="0.25">
      <c r="A8" s="13" t="s">
        <v>18</v>
      </c>
      <c r="B8" s="3">
        <v>7634.77</v>
      </c>
      <c r="C8" s="5">
        <v>7</v>
      </c>
      <c r="D8" s="30"/>
      <c r="E8" s="4"/>
      <c r="F8" s="11"/>
    </row>
    <row r="9" spans="1:7" x14ac:dyDescent="0.25">
      <c r="A9" s="13" t="s">
        <v>19</v>
      </c>
      <c r="B9" s="3">
        <v>7629.5060000000003</v>
      </c>
      <c r="C9" s="4">
        <v>10</v>
      </c>
      <c r="D9" s="30"/>
      <c r="E9" s="4"/>
      <c r="F9" s="11"/>
    </row>
    <row r="10" spans="1:7" x14ac:dyDescent="0.25">
      <c r="A10" s="14" t="s">
        <v>12</v>
      </c>
      <c r="B10" s="3"/>
      <c r="C10" s="4"/>
      <c r="D10" s="30">
        <f>ABS(B8-B9)</f>
        <v>5.2640000000001237</v>
      </c>
      <c r="E10" s="4">
        <f>ABS(C8-C9)</f>
        <v>3</v>
      </c>
      <c r="F10" s="11">
        <f>CHIDIST(D10,E10)</f>
        <v>0.153455507826214</v>
      </c>
    </row>
    <row r="11" spans="1:7" x14ac:dyDescent="0.25">
      <c r="A11" s="7"/>
      <c r="B11" s="3"/>
      <c r="C11" s="4"/>
      <c r="D11" s="30"/>
      <c r="E11" s="4"/>
      <c r="F11" s="11"/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5"/>
  <sheetViews>
    <sheetView workbookViewId="0">
      <selection activeCell="G30" sqref="G30"/>
    </sheetView>
  </sheetViews>
  <sheetFormatPr defaultRowHeight="15" x14ac:dyDescent="0.25"/>
  <cols>
    <col min="1" max="1" width="48.42578125" style="16" customWidth="1"/>
    <col min="2" max="4" width="9.42578125" style="27" customWidth="1"/>
    <col min="5" max="5" width="2.5703125" style="16" customWidth="1"/>
    <col min="6" max="8" width="9.140625" style="20" bestFit="1" customWidth="1"/>
    <col min="9" max="254" width="9" style="16"/>
    <col min="255" max="255" width="34.85546875" style="16" customWidth="1"/>
    <col min="256" max="259" width="9.42578125" style="16" customWidth="1"/>
    <col min="260" max="260" width="4.140625" style="16" customWidth="1"/>
    <col min="261" max="261" width="11.42578125" style="16" customWidth="1"/>
    <col min="262" max="262" width="11.42578125" style="16" bestFit="1" customWidth="1"/>
    <col min="263" max="263" width="11.42578125" style="16" customWidth="1"/>
    <col min="264" max="264" width="11.42578125" style="16" bestFit="1" customWidth="1"/>
    <col min="265" max="510" width="9" style="16"/>
    <col min="511" max="511" width="34.85546875" style="16" customWidth="1"/>
    <col min="512" max="515" width="9.42578125" style="16" customWidth="1"/>
    <col min="516" max="516" width="4.140625" style="16" customWidth="1"/>
    <col min="517" max="517" width="11.42578125" style="16" customWidth="1"/>
    <col min="518" max="518" width="11.42578125" style="16" bestFit="1" customWidth="1"/>
    <col min="519" max="519" width="11.42578125" style="16" customWidth="1"/>
    <col min="520" max="520" width="11.42578125" style="16" bestFit="1" customWidth="1"/>
    <col min="521" max="766" width="9" style="16"/>
    <col min="767" max="767" width="34.85546875" style="16" customWidth="1"/>
    <col min="768" max="771" width="9.42578125" style="16" customWidth="1"/>
    <col min="772" max="772" width="4.140625" style="16" customWidth="1"/>
    <col min="773" max="773" width="11.42578125" style="16" customWidth="1"/>
    <col min="774" max="774" width="11.42578125" style="16" bestFit="1" customWidth="1"/>
    <col min="775" max="775" width="11.42578125" style="16" customWidth="1"/>
    <col min="776" max="776" width="11.42578125" style="16" bestFit="1" customWidth="1"/>
    <col min="777" max="1022" width="9" style="16"/>
    <col min="1023" max="1023" width="34.85546875" style="16" customWidth="1"/>
    <col min="1024" max="1027" width="9.42578125" style="16" customWidth="1"/>
    <col min="1028" max="1028" width="4.140625" style="16" customWidth="1"/>
    <col min="1029" max="1029" width="11.42578125" style="16" customWidth="1"/>
    <col min="1030" max="1030" width="11.42578125" style="16" bestFit="1" customWidth="1"/>
    <col min="1031" max="1031" width="11.42578125" style="16" customWidth="1"/>
    <col min="1032" max="1032" width="11.42578125" style="16" bestFit="1" customWidth="1"/>
    <col min="1033" max="1278" width="9" style="16"/>
    <col min="1279" max="1279" width="34.85546875" style="16" customWidth="1"/>
    <col min="1280" max="1283" width="9.42578125" style="16" customWidth="1"/>
    <col min="1284" max="1284" width="4.140625" style="16" customWidth="1"/>
    <col min="1285" max="1285" width="11.42578125" style="16" customWidth="1"/>
    <col min="1286" max="1286" width="11.42578125" style="16" bestFit="1" customWidth="1"/>
    <col min="1287" max="1287" width="11.42578125" style="16" customWidth="1"/>
    <col min="1288" max="1288" width="11.42578125" style="16" bestFit="1" customWidth="1"/>
    <col min="1289" max="1534" width="9" style="16"/>
    <col min="1535" max="1535" width="34.85546875" style="16" customWidth="1"/>
    <col min="1536" max="1539" width="9.42578125" style="16" customWidth="1"/>
    <col min="1540" max="1540" width="4.140625" style="16" customWidth="1"/>
    <col min="1541" max="1541" width="11.42578125" style="16" customWidth="1"/>
    <col min="1542" max="1542" width="11.42578125" style="16" bestFit="1" customWidth="1"/>
    <col min="1543" max="1543" width="11.42578125" style="16" customWidth="1"/>
    <col min="1544" max="1544" width="11.42578125" style="16" bestFit="1" customWidth="1"/>
    <col min="1545" max="1790" width="9" style="16"/>
    <col min="1791" max="1791" width="34.85546875" style="16" customWidth="1"/>
    <col min="1792" max="1795" width="9.42578125" style="16" customWidth="1"/>
    <col min="1796" max="1796" width="4.140625" style="16" customWidth="1"/>
    <col min="1797" max="1797" width="11.42578125" style="16" customWidth="1"/>
    <col min="1798" max="1798" width="11.42578125" style="16" bestFit="1" customWidth="1"/>
    <col min="1799" max="1799" width="11.42578125" style="16" customWidth="1"/>
    <col min="1800" max="1800" width="11.42578125" style="16" bestFit="1" customWidth="1"/>
    <col min="1801" max="2046" width="9" style="16"/>
    <col min="2047" max="2047" width="34.85546875" style="16" customWidth="1"/>
    <col min="2048" max="2051" width="9.42578125" style="16" customWidth="1"/>
    <col min="2052" max="2052" width="4.140625" style="16" customWidth="1"/>
    <col min="2053" max="2053" width="11.42578125" style="16" customWidth="1"/>
    <col min="2054" max="2054" width="11.42578125" style="16" bestFit="1" customWidth="1"/>
    <col min="2055" max="2055" width="11.42578125" style="16" customWidth="1"/>
    <col min="2056" max="2056" width="11.42578125" style="16" bestFit="1" customWidth="1"/>
    <col min="2057" max="2302" width="9" style="16"/>
    <col min="2303" max="2303" width="34.85546875" style="16" customWidth="1"/>
    <col min="2304" max="2307" width="9.42578125" style="16" customWidth="1"/>
    <col min="2308" max="2308" width="4.140625" style="16" customWidth="1"/>
    <col min="2309" max="2309" width="11.42578125" style="16" customWidth="1"/>
    <col min="2310" max="2310" width="11.42578125" style="16" bestFit="1" customWidth="1"/>
    <col min="2311" max="2311" width="11.42578125" style="16" customWidth="1"/>
    <col min="2312" max="2312" width="11.42578125" style="16" bestFit="1" customWidth="1"/>
    <col min="2313" max="2558" width="9" style="16"/>
    <col min="2559" max="2559" width="34.85546875" style="16" customWidth="1"/>
    <col min="2560" max="2563" width="9.42578125" style="16" customWidth="1"/>
    <col min="2564" max="2564" width="4.140625" style="16" customWidth="1"/>
    <col min="2565" max="2565" width="11.42578125" style="16" customWidth="1"/>
    <col min="2566" max="2566" width="11.42578125" style="16" bestFit="1" customWidth="1"/>
    <col min="2567" max="2567" width="11.42578125" style="16" customWidth="1"/>
    <col min="2568" max="2568" width="11.42578125" style="16" bestFit="1" customWidth="1"/>
    <col min="2569" max="2814" width="9" style="16"/>
    <col min="2815" max="2815" width="34.85546875" style="16" customWidth="1"/>
    <col min="2816" max="2819" width="9.42578125" style="16" customWidth="1"/>
    <col min="2820" max="2820" width="4.140625" style="16" customWidth="1"/>
    <col min="2821" max="2821" width="11.42578125" style="16" customWidth="1"/>
    <col min="2822" max="2822" width="11.42578125" style="16" bestFit="1" customWidth="1"/>
    <col min="2823" max="2823" width="11.42578125" style="16" customWidth="1"/>
    <col min="2824" max="2824" width="11.42578125" style="16" bestFit="1" customWidth="1"/>
    <col min="2825" max="3070" width="9" style="16"/>
    <col min="3071" max="3071" width="34.85546875" style="16" customWidth="1"/>
    <col min="3072" max="3075" width="9.42578125" style="16" customWidth="1"/>
    <col min="3076" max="3076" width="4.140625" style="16" customWidth="1"/>
    <col min="3077" max="3077" width="11.42578125" style="16" customWidth="1"/>
    <col min="3078" max="3078" width="11.42578125" style="16" bestFit="1" customWidth="1"/>
    <col min="3079" max="3079" width="11.42578125" style="16" customWidth="1"/>
    <col min="3080" max="3080" width="11.42578125" style="16" bestFit="1" customWidth="1"/>
    <col min="3081" max="3326" width="9" style="16"/>
    <col min="3327" max="3327" width="34.85546875" style="16" customWidth="1"/>
    <col min="3328" max="3331" width="9.42578125" style="16" customWidth="1"/>
    <col min="3332" max="3332" width="4.140625" style="16" customWidth="1"/>
    <col min="3333" max="3333" width="11.42578125" style="16" customWidth="1"/>
    <col min="3334" max="3334" width="11.42578125" style="16" bestFit="1" customWidth="1"/>
    <col min="3335" max="3335" width="11.42578125" style="16" customWidth="1"/>
    <col min="3336" max="3336" width="11.42578125" style="16" bestFit="1" customWidth="1"/>
    <col min="3337" max="3582" width="9" style="16"/>
    <col min="3583" max="3583" width="34.85546875" style="16" customWidth="1"/>
    <col min="3584" max="3587" width="9.42578125" style="16" customWidth="1"/>
    <col min="3588" max="3588" width="4.140625" style="16" customWidth="1"/>
    <col min="3589" max="3589" width="11.42578125" style="16" customWidth="1"/>
    <col min="3590" max="3590" width="11.42578125" style="16" bestFit="1" customWidth="1"/>
    <col min="3591" max="3591" width="11.42578125" style="16" customWidth="1"/>
    <col min="3592" max="3592" width="11.42578125" style="16" bestFit="1" customWidth="1"/>
    <col min="3593" max="3838" width="9" style="16"/>
    <col min="3839" max="3839" width="34.85546875" style="16" customWidth="1"/>
    <col min="3840" max="3843" width="9.42578125" style="16" customWidth="1"/>
    <col min="3844" max="3844" width="4.140625" style="16" customWidth="1"/>
    <col min="3845" max="3845" width="11.42578125" style="16" customWidth="1"/>
    <col min="3846" max="3846" width="11.42578125" style="16" bestFit="1" customWidth="1"/>
    <col min="3847" max="3847" width="11.42578125" style="16" customWidth="1"/>
    <col min="3848" max="3848" width="11.42578125" style="16" bestFit="1" customWidth="1"/>
    <col min="3849" max="4094" width="9" style="16"/>
    <col min="4095" max="4095" width="34.85546875" style="16" customWidth="1"/>
    <col min="4096" max="4099" width="9.42578125" style="16" customWidth="1"/>
    <col min="4100" max="4100" width="4.140625" style="16" customWidth="1"/>
    <col min="4101" max="4101" width="11.42578125" style="16" customWidth="1"/>
    <col min="4102" max="4102" width="11.42578125" style="16" bestFit="1" customWidth="1"/>
    <col min="4103" max="4103" width="11.42578125" style="16" customWidth="1"/>
    <col min="4104" max="4104" width="11.42578125" style="16" bestFit="1" customWidth="1"/>
    <col min="4105" max="4350" width="9" style="16"/>
    <col min="4351" max="4351" width="34.85546875" style="16" customWidth="1"/>
    <col min="4352" max="4355" width="9.42578125" style="16" customWidth="1"/>
    <col min="4356" max="4356" width="4.140625" style="16" customWidth="1"/>
    <col min="4357" max="4357" width="11.42578125" style="16" customWidth="1"/>
    <col min="4358" max="4358" width="11.42578125" style="16" bestFit="1" customWidth="1"/>
    <col min="4359" max="4359" width="11.42578125" style="16" customWidth="1"/>
    <col min="4360" max="4360" width="11.42578125" style="16" bestFit="1" customWidth="1"/>
    <col min="4361" max="4606" width="9" style="16"/>
    <col min="4607" max="4607" width="34.85546875" style="16" customWidth="1"/>
    <col min="4608" max="4611" width="9.42578125" style="16" customWidth="1"/>
    <col min="4612" max="4612" width="4.140625" style="16" customWidth="1"/>
    <col min="4613" max="4613" width="11.42578125" style="16" customWidth="1"/>
    <col min="4614" max="4614" width="11.42578125" style="16" bestFit="1" customWidth="1"/>
    <col min="4615" max="4615" width="11.42578125" style="16" customWidth="1"/>
    <col min="4616" max="4616" width="11.42578125" style="16" bestFit="1" customWidth="1"/>
    <col min="4617" max="4862" width="9" style="16"/>
    <col min="4863" max="4863" width="34.85546875" style="16" customWidth="1"/>
    <col min="4864" max="4867" width="9.42578125" style="16" customWidth="1"/>
    <col min="4868" max="4868" width="4.140625" style="16" customWidth="1"/>
    <col min="4869" max="4869" width="11.42578125" style="16" customWidth="1"/>
    <col min="4870" max="4870" width="11.42578125" style="16" bestFit="1" customWidth="1"/>
    <col min="4871" max="4871" width="11.42578125" style="16" customWidth="1"/>
    <col min="4872" max="4872" width="11.42578125" style="16" bestFit="1" customWidth="1"/>
    <col min="4873" max="5118" width="9" style="16"/>
    <col min="5119" max="5119" width="34.85546875" style="16" customWidth="1"/>
    <col min="5120" max="5123" width="9.42578125" style="16" customWidth="1"/>
    <col min="5124" max="5124" width="4.140625" style="16" customWidth="1"/>
    <col min="5125" max="5125" width="11.42578125" style="16" customWidth="1"/>
    <col min="5126" max="5126" width="11.42578125" style="16" bestFit="1" customWidth="1"/>
    <col min="5127" max="5127" width="11.42578125" style="16" customWidth="1"/>
    <col min="5128" max="5128" width="11.42578125" style="16" bestFit="1" customWidth="1"/>
    <col min="5129" max="5374" width="9" style="16"/>
    <col min="5375" max="5375" width="34.85546875" style="16" customWidth="1"/>
    <col min="5376" max="5379" width="9.42578125" style="16" customWidth="1"/>
    <col min="5380" max="5380" width="4.140625" style="16" customWidth="1"/>
    <col min="5381" max="5381" width="11.42578125" style="16" customWidth="1"/>
    <col min="5382" max="5382" width="11.42578125" style="16" bestFit="1" customWidth="1"/>
    <col min="5383" max="5383" width="11.42578125" style="16" customWidth="1"/>
    <col min="5384" max="5384" width="11.42578125" style="16" bestFit="1" customWidth="1"/>
    <col min="5385" max="5630" width="9" style="16"/>
    <col min="5631" max="5631" width="34.85546875" style="16" customWidth="1"/>
    <col min="5632" max="5635" width="9.42578125" style="16" customWidth="1"/>
    <col min="5636" max="5636" width="4.140625" style="16" customWidth="1"/>
    <col min="5637" max="5637" width="11.42578125" style="16" customWidth="1"/>
    <col min="5638" max="5638" width="11.42578125" style="16" bestFit="1" customWidth="1"/>
    <col min="5639" max="5639" width="11.42578125" style="16" customWidth="1"/>
    <col min="5640" max="5640" width="11.42578125" style="16" bestFit="1" customWidth="1"/>
    <col min="5641" max="5886" width="9" style="16"/>
    <col min="5887" max="5887" width="34.85546875" style="16" customWidth="1"/>
    <col min="5888" max="5891" width="9.42578125" style="16" customWidth="1"/>
    <col min="5892" max="5892" width="4.140625" style="16" customWidth="1"/>
    <col min="5893" max="5893" width="11.42578125" style="16" customWidth="1"/>
    <col min="5894" max="5894" width="11.42578125" style="16" bestFit="1" customWidth="1"/>
    <col min="5895" max="5895" width="11.42578125" style="16" customWidth="1"/>
    <col min="5896" max="5896" width="11.42578125" style="16" bestFit="1" customWidth="1"/>
    <col min="5897" max="6142" width="9" style="16"/>
    <col min="6143" max="6143" width="34.85546875" style="16" customWidth="1"/>
    <col min="6144" max="6147" width="9.42578125" style="16" customWidth="1"/>
    <col min="6148" max="6148" width="4.140625" style="16" customWidth="1"/>
    <col min="6149" max="6149" width="11.42578125" style="16" customWidth="1"/>
    <col min="6150" max="6150" width="11.42578125" style="16" bestFit="1" customWidth="1"/>
    <col min="6151" max="6151" width="11.42578125" style="16" customWidth="1"/>
    <col min="6152" max="6152" width="11.42578125" style="16" bestFit="1" customWidth="1"/>
    <col min="6153" max="6398" width="9" style="16"/>
    <col min="6399" max="6399" width="34.85546875" style="16" customWidth="1"/>
    <col min="6400" max="6403" width="9.42578125" style="16" customWidth="1"/>
    <col min="6404" max="6404" width="4.140625" style="16" customWidth="1"/>
    <col min="6405" max="6405" width="11.42578125" style="16" customWidth="1"/>
    <col min="6406" max="6406" width="11.42578125" style="16" bestFit="1" customWidth="1"/>
    <col min="6407" max="6407" width="11.42578125" style="16" customWidth="1"/>
    <col min="6408" max="6408" width="11.42578125" style="16" bestFit="1" customWidth="1"/>
    <col min="6409" max="6654" width="9" style="16"/>
    <col min="6655" max="6655" width="34.85546875" style="16" customWidth="1"/>
    <col min="6656" max="6659" width="9.42578125" style="16" customWidth="1"/>
    <col min="6660" max="6660" width="4.140625" style="16" customWidth="1"/>
    <col min="6661" max="6661" width="11.42578125" style="16" customWidth="1"/>
    <col min="6662" max="6662" width="11.42578125" style="16" bestFit="1" customWidth="1"/>
    <col min="6663" max="6663" width="11.42578125" style="16" customWidth="1"/>
    <col min="6664" max="6664" width="11.42578125" style="16" bestFit="1" customWidth="1"/>
    <col min="6665" max="6910" width="9" style="16"/>
    <col min="6911" max="6911" width="34.85546875" style="16" customWidth="1"/>
    <col min="6912" max="6915" width="9.42578125" style="16" customWidth="1"/>
    <col min="6916" max="6916" width="4.140625" style="16" customWidth="1"/>
    <col min="6917" max="6917" width="11.42578125" style="16" customWidth="1"/>
    <col min="6918" max="6918" width="11.42578125" style="16" bestFit="1" customWidth="1"/>
    <col min="6919" max="6919" width="11.42578125" style="16" customWidth="1"/>
    <col min="6920" max="6920" width="11.42578125" style="16" bestFit="1" customWidth="1"/>
    <col min="6921" max="7166" width="9" style="16"/>
    <col min="7167" max="7167" width="34.85546875" style="16" customWidth="1"/>
    <col min="7168" max="7171" width="9.42578125" style="16" customWidth="1"/>
    <col min="7172" max="7172" width="4.140625" style="16" customWidth="1"/>
    <col min="7173" max="7173" width="11.42578125" style="16" customWidth="1"/>
    <col min="7174" max="7174" width="11.42578125" style="16" bestFit="1" customWidth="1"/>
    <col min="7175" max="7175" width="11.42578125" style="16" customWidth="1"/>
    <col min="7176" max="7176" width="11.42578125" style="16" bestFit="1" customWidth="1"/>
    <col min="7177" max="7422" width="9" style="16"/>
    <col min="7423" max="7423" width="34.85546875" style="16" customWidth="1"/>
    <col min="7424" max="7427" width="9.42578125" style="16" customWidth="1"/>
    <col min="7428" max="7428" width="4.140625" style="16" customWidth="1"/>
    <col min="7429" max="7429" width="11.42578125" style="16" customWidth="1"/>
    <col min="7430" max="7430" width="11.42578125" style="16" bestFit="1" customWidth="1"/>
    <col min="7431" max="7431" width="11.42578125" style="16" customWidth="1"/>
    <col min="7432" max="7432" width="11.42578125" style="16" bestFit="1" customWidth="1"/>
    <col min="7433" max="7678" width="9" style="16"/>
    <col min="7679" max="7679" width="34.85546875" style="16" customWidth="1"/>
    <col min="7680" max="7683" width="9.42578125" style="16" customWidth="1"/>
    <col min="7684" max="7684" width="4.140625" style="16" customWidth="1"/>
    <col min="7685" max="7685" width="11.42578125" style="16" customWidth="1"/>
    <col min="7686" max="7686" width="11.42578125" style="16" bestFit="1" customWidth="1"/>
    <col min="7687" max="7687" width="11.42578125" style="16" customWidth="1"/>
    <col min="7688" max="7688" width="11.42578125" style="16" bestFit="1" customWidth="1"/>
    <col min="7689" max="7934" width="9" style="16"/>
    <col min="7935" max="7935" width="34.85546875" style="16" customWidth="1"/>
    <col min="7936" max="7939" width="9.42578125" style="16" customWidth="1"/>
    <col min="7940" max="7940" width="4.140625" style="16" customWidth="1"/>
    <col min="7941" max="7941" width="11.42578125" style="16" customWidth="1"/>
    <col min="7942" max="7942" width="11.42578125" style="16" bestFit="1" customWidth="1"/>
    <col min="7943" max="7943" width="11.42578125" style="16" customWidth="1"/>
    <col min="7944" max="7944" width="11.42578125" style="16" bestFit="1" customWidth="1"/>
    <col min="7945" max="8190" width="9" style="16"/>
    <col min="8191" max="8191" width="34.85546875" style="16" customWidth="1"/>
    <col min="8192" max="8195" width="9.42578125" style="16" customWidth="1"/>
    <col min="8196" max="8196" width="4.140625" style="16" customWidth="1"/>
    <col min="8197" max="8197" width="11.42578125" style="16" customWidth="1"/>
    <col min="8198" max="8198" width="11.42578125" style="16" bestFit="1" customWidth="1"/>
    <col min="8199" max="8199" width="11.42578125" style="16" customWidth="1"/>
    <col min="8200" max="8200" width="11.42578125" style="16" bestFit="1" customWidth="1"/>
    <col min="8201" max="8446" width="9" style="16"/>
    <col min="8447" max="8447" width="34.85546875" style="16" customWidth="1"/>
    <col min="8448" max="8451" width="9.42578125" style="16" customWidth="1"/>
    <col min="8452" max="8452" width="4.140625" style="16" customWidth="1"/>
    <col min="8453" max="8453" width="11.42578125" style="16" customWidth="1"/>
    <col min="8454" max="8454" width="11.42578125" style="16" bestFit="1" customWidth="1"/>
    <col min="8455" max="8455" width="11.42578125" style="16" customWidth="1"/>
    <col min="8456" max="8456" width="11.42578125" style="16" bestFit="1" customWidth="1"/>
    <col min="8457" max="8702" width="9" style="16"/>
    <col min="8703" max="8703" width="34.85546875" style="16" customWidth="1"/>
    <col min="8704" max="8707" width="9.42578125" style="16" customWidth="1"/>
    <col min="8708" max="8708" width="4.140625" style="16" customWidth="1"/>
    <col min="8709" max="8709" width="11.42578125" style="16" customWidth="1"/>
    <col min="8710" max="8710" width="11.42578125" style="16" bestFit="1" customWidth="1"/>
    <col min="8711" max="8711" width="11.42578125" style="16" customWidth="1"/>
    <col min="8712" max="8712" width="11.42578125" style="16" bestFit="1" customWidth="1"/>
    <col min="8713" max="8958" width="9" style="16"/>
    <col min="8959" max="8959" width="34.85546875" style="16" customWidth="1"/>
    <col min="8960" max="8963" width="9.42578125" style="16" customWidth="1"/>
    <col min="8964" max="8964" width="4.140625" style="16" customWidth="1"/>
    <col min="8965" max="8965" width="11.42578125" style="16" customWidth="1"/>
    <col min="8966" max="8966" width="11.42578125" style="16" bestFit="1" customWidth="1"/>
    <col min="8967" max="8967" width="11.42578125" style="16" customWidth="1"/>
    <col min="8968" max="8968" width="11.42578125" style="16" bestFit="1" customWidth="1"/>
    <col min="8969" max="9214" width="9" style="16"/>
    <col min="9215" max="9215" width="34.85546875" style="16" customWidth="1"/>
    <col min="9216" max="9219" width="9.42578125" style="16" customWidth="1"/>
    <col min="9220" max="9220" width="4.140625" style="16" customWidth="1"/>
    <col min="9221" max="9221" width="11.42578125" style="16" customWidth="1"/>
    <col min="9222" max="9222" width="11.42578125" style="16" bestFit="1" customWidth="1"/>
    <col min="9223" max="9223" width="11.42578125" style="16" customWidth="1"/>
    <col min="9224" max="9224" width="11.42578125" style="16" bestFit="1" customWidth="1"/>
    <col min="9225" max="9470" width="9" style="16"/>
    <col min="9471" max="9471" width="34.85546875" style="16" customWidth="1"/>
    <col min="9472" max="9475" width="9.42578125" style="16" customWidth="1"/>
    <col min="9476" max="9476" width="4.140625" style="16" customWidth="1"/>
    <col min="9477" max="9477" width="11.42578125" style="16" customWidth="1"/>
    <col min="9478" max="9478" width="11.42578125" style="16" bestFit="1" customWidth="1"/>
    <col min="9479" max="9479" width="11.42578125" style="16" customWidth="1"/>
    <col min="9480" max="9480" width="11.42578125" style="16" bestFit="1" customWidth="1"/>
    <col min="9481" max="9726" width="9" style="16"/>
    <col min="9727" max="9727" width="34.85546875" style="16" customWidth="1"/>
    <col min="9728" max="9731" width="9.42578125" style="16" customWidth="1"/>
    <col min="9732" max="9732" width="4.140625" style="16" customWidth="1"/>
    <col min="9733" max="9733" width="11.42578125" style="16" customWidth="1"/>
    <col min="9734" max="9734" width="11.42578125" style="16" bestFit="1" customWidth="1"/>
    <col min="9735" max="9735" width="11.42578125" style="16" customWidth="1"/>
    <col min="9736" max="9736" width="11.42578125" style="16" bestFit="1" customWidth="1"/>
    <col min="9737" max="9982" width="9" style="16"/>
    <col min="9983" max="9983" width="34.85546875" style="16" customWidth="1"/>
    <col min="9984" max="9987" width="9.42578125" style="16" customWidth="1"/>
    <col min="9988" max="9988" width="4.140625" style="16" customWidth="1"/>
    <col min="9989" max="9989" width="11.42578125" style="16" customWidth="1"/>
    <col min="9990" max="9990" width="11.42578125" style="16" bestFit="1" customWidth="1"/>
    <col min="9991" max="9991" width="11.42578125" style="16" customWidth="1"/>
    <col min="9992" max="9992" width="11.42578125" style="16" bestFit="1" customWidth="1"/>
    <col min="9993" max="10238" width="9" style="16"/>
    <col min="10239" max="10239" width="34.85546875" style="16" customWidth="1"/>
    <col min="10240" max="10243" width="9.42578125" style="16" customWidth="1"/>
    <col min="10244" max="10244" width="4.140625" style="16" customWidth="1"/>
    <col min="10245" max="10245" width="11.42578125" style="16" customWidth="1"/>
    <col min="10246" max="10246" width="11.42578125" style="16" bestFit="1" customWidth="1"/>
    <col min="10247" max="10247" width="11.42578125" style="16" customWidth="1"/>
    <col min="10248" max="10248" width="11.42578125" style="16" bestFit="1" customWidth="1"/>
    <col min="10249" max="10494" width="9" style="16"/>
    <col min="10495" max="10495" width="34.85546875" style="16" customWidth="1"/>
    <col min="10496" max="10499" width="9.42578125" style="16" customWidth="1"/>
    <col min="10500" max="10500" width="4.140625" style="16" customWidth="1"/>
    <col min="10501" max="10501" width="11.42578125" style="16" customWidth="1"/>
    <col min="10502" max="10502" width="11.42578125" style="16" bestFit="1" customWidth="1"/>
    <col min="10503" max="10503" width="11.42578125" style="16" customWidth="1"/>
    <col min="10504" max="10504" width="11.42578125" style="16" bestFit="1" customWidth="1"/>
    <col min="10505" max="10750" width="9" style="16"/>
    <col min="10751" max="10751" width="34.85546875" style="16" customWidth="1"/>
    <col min="10752" max="10755" width="9.42578125" style="16" customWidth="1"/>
    <col min="10756" max="10756" width="4.140625" style="16" customWidth="1"/>
    <col min="10757" max="10757" width="11.42578125" style="16" customWidth="1"/>
    <col min="10758" max="10758" width="11.42578125" style="16" bestFit="1" customWidth="1"/>
    <col min="10759" max="10759" width="11.42578125" style="16" customWidth="1"/>
    <col min="10760" max="10760" width="11.42578125" style="16" bestFit="1" customWidth="1"/>
    <col min="10761" max="11006" width="9" style="16"/>
    <col min="11007" max="11007" width="34.85546875" style="16" customWidth="1"/>
    <col min="11008" max="11011" width="9.42578125" style="16" customWidth="1"/>
    <col min="11012" max="11012" width="4.140625" style="16" customWidth="1"/>
    <col min="11013" max="11013" width="11.42578125" style="16" customWidth="1"/>
    <col min="11014" max="11014" width="11.42578125" style="16" bestFit="1" customWidth="1"/>
    <col min="11015" max="11015" width="11.42578125" style="16" customWidth="1"/>
    <col min="11016" max="11016" width="11.42578125" style="16" bestFit="1" customWidth="1"/>
    <col min="11017" max="11262" width="9" style="16"/>
    <col min="11263" max="11263" width="34.85546875" style="16" customWidth="1"/>
    <col min="11264" max="11267" width="9.42578125" style="16" customWidth="1"/>
    <col min="11268" max="11268" width="4.140625" style="16" customWidth="1"/>
    <col min="11269" max="11269" width="11.42578125" style="16" customWidth="1"/>
    <col min="11270" max="11270" width="11.42578125" style="16" bestFit="1" customWidth="1"/>
    <col min="11271" max="11271" width="11.42578125" style="16" customWidth="1"/>
    <col min="11272" max="11272" width="11.42578125" style="16" bestFit="1" customWidth="1"/>
    <col min="11273" max="11518" width="9" style="16"/>
    <col min="11519" max="11519" width="34.85546875" style="16" customWidth="1"/>
    <col min="11520" max="11523" width="9.42578125" style="16" customWidth="1"/>
    <col min="11524" max="11524" width="4.140625" style="16" customWidth="1"/>
    <col min="11525" max="11525" width="11.42578125" style="16" customWidth="1"/>
    <col min="11526" max="11526" width="11.42578125" style="16" bestFit="1" customWidth="1"/>
    <col min="11527" max="11527" width="11.42578125" style="16" customWidth="1"/>
    <col min="11528" max="11528" width="11.42578125" style="16" bestFit="1" customWidth="1"/>
    <col min="11529" max="11774" width="9" style="16"/>
    <col min="11775" max="11775" width="34.85546875" style="16" customWidth="1"/>
    <col min="11776" max="11779" width="9.42578125" style="16" customWidth="1"/>
    <col min="11780" max="11780" width="4.140625" style="16" customWidth="1"/>
    <col min="11781" max="11781" width="11.42578125" style="16" customWidth="1"/>
    <col min="11782" max="11782" width="11.42578125" style="16" bestFit="1" customWidth="1"/>
    <col min="11783" max="11783" width="11.42578125" style="16" customWidth="1"/>
    <col min="11784" max="11784" width="11.42578125" style="16" bestFit="1" customWidth="1"/>
    <col min="11785" max="12030" width="9" style="16"/>
    <col min="12031" max="12031" width="34.85546875" style="16" customWidth="1"/>
    <col min="12032" max="12035" width="9.42578125" style="16" customWidth="1"/>
    <col min="12036" max="12036" width="4.140625" style="16" customWidth="1"/>
    <col min="12037" max="12037" width="11.42578125" style="16" customWidth="1"/>
    <col min="12038" max="12038" width="11.42578125" style="16" bestFit="1" customWidth="1"/>
    <col min="12039" max="12039" width="11.42578125" style="16" customWidth="1"/>
    <col min="12040" max="12040" width="11.42578125" style="16" bestFit="1" customWidth="1"/>
    <col min="12041" max="12286" width="9" style="16"/>
    <col min="12287" max="12287" width="34.85546875" style="16" customWidth="1"/>
    <col min="12288" max="12291" width="9.42578125" style="16" customWidth="1"/>
    <col min="12292" max="12292" width="4.140625" style="16" customWidth="1"/>
    <col min="12293" max="12293" width="11.42578125" style="16" customWidth="1"/>
    <col min="12294" max="12294" width="11.42578125" style="16" bestFit="1" customWidth="1"/>
    <col min="12295" max="12295" width="11.42578125" style="16" customWidth="1"/>
    <col min="12296" max="12296" width="11.42578125" style="16" bestFit="1" customWidth="1"/>
    <col min="12297" max="12542" width="9" style="16"/>
    <col min="12543" max="12543" width="34.85546875" style="16" customWidth="1"/>
    <col min="12544" max="12547" width="9.42578125" style="16" customWidth="1"/>
    <col min="12548" max="12548" width="4.140625" style="16" customWidth="1"/>
    <col min="12549" max="12549" width="11.42578125" style="16" customWidth="1"/>
    <col min="12550" max="12550" width="11.42578125" style="16" bestFit="1" customWidth="1"/>
    <col min="12551" max="12551" width="11.42578125" style="16" customWidth="1"/>
    <col min="12552" max="12552" width="11.42578125" style="16" bestFit="1" customWidth="1"/>
    <col min="12553" max="12798" width="9" style="16"/>
    <col min="12799" max="12799" width="34.85546875" style="16" customWidth="1"/>
    <col min="12800" max="12803" width="9.42578125" style="16" customWidth="1"/>
    <col min="12804" max="12804" width="4.140625" style="16" customWidth="1"/>
    <col min="12805" max="12805" width="11.42578125" style="16" customWidth="1"/>
    <col min="12806" max="12806" width="11.42578125" style="16" bestFit="1" customWidth="1"/>
    <col min="12807" max="12807" width="11.42578125" style="16" customWidth="1"/>
    <col min="12808" max="12808" width="11.42578125" style="16" bestFit="1" customWidth="1"/>
    <col min="12809" max="13054" width="9" style="16"/>
    <col min="13055" max="13055" width="34.85546875" style="16" customWidth="1"/>
    <col min="13056" max="13059" width="9.42578125" style="16" customWidth="1"/>
    <col min="13060" max="13060" width="4.140625" style="16" customWidth="1"/>
    <col min="13061" max="13061" width="11.42578125" style="16" customWidth="1"/>
    <col min="13062" max="13062" width="11.42578125" style="16" bestFit="1" customWidth="1"/>
    <col min="13063" max="13063" width="11.42578125" style="16" customWidth="1"/>
    <col min="13064" max="13064" width="11.42578125" style="16" bestFit="1" customWidth="1"/>
    <col min="13065" max="13310" width="9" style="16"/>
    <col min="13311" max="13311" width="34.85546875" style="16" customWidth="1"/>
    <col min="13312" max="13315" width="9.42578125" style="16" customWidth="1"/>
    <col min="13316" max="13316" width="4.140625" style="16" customWidth="1"/>
    <col min="13317" max="13317" width="11.42578125" style="16" customWidth="1"/>
    <col min="13318" max="13318" width="11.42578125" style="16" bestFit="1" customWidth="1"/>
    <col min="13319" max="13319" width="11.42578125" style="16" customWidth="1"/>
    <col min="13320" max="13320" width="11.42578125" style="16" bestFit="1" customWidth="1"/>
    <col min="13321" max="13566" width="9" style="16"/>
    <col min="13567" max="13567" width="34.85546875" style="16" customWidth="1"/>
    <col min="13568" max="13571" width="9.42578125" style="16" customWidth="1"/>
    <col min="13572" max="13572" width="4.140625" style="16" customWidth="1"/>
    <col min="13573" max="13573" width="11.42578125" style="16" customWidth="1"/>
    <col min="13574" max="13574" width="11.42578125" style="16" bestFit="1" customWidth="1"/>
    <col min="13575" max="13575" width="11.42578125" style="16" customWidth="1"/>
    <col min="13576" max="13576" width="11.42578125" style="16" bestFit="1" customWidth="1"/>
    <col min="13577" max="13822" width="9" style="16"/>
    <col min="13823" max="13823" width="34.85546875" style="16" customWidth="1"/>
    <col min="13824" max="13827" width="9.42578125" style="16" customWidth="1"/>
    <col min="13828" max="13828" width="4.140625" style="16" customWidth="1"/>
    <col min="13829" max="13829" width="11.42578125" style="16" customWidth="1"/>
    <col min="13830" max="13830" width="11.42578125" style="16" bestFit="1" customWidth="1"/>
    <col min="13831" max="13831" width="11.42578125" style="16" customWidth="1"/>
    <col min="13832" max="13832" width="11.42578125" style="16" bestFit="1" customWidth="1"/>
    <col min="13833" max="14078" width="9" style="16"/>
    <col min="14079" max="14079" width="34.85546875" style="16" customWidth="1"/>
    <col min="14080" max="14083" width="9.42578125" style="16" customWidth="1"/>
    <col min="14084" max="14084" width="4.140625" style="16" customWidth="1"/>
    <col min="14085" max="14085" width="11.42578125" style="16" customWidth="1"/>
    <col min="14086" max="14086" width="11.42578125" style="16" bestFit="1" customWidth="1"/>
    <col min="14087" max="14087" width="11.42578125" style="16" customWidth="1"/>
    <col min="14088" max="14088" width="11.42578125" style="16" bestFit="1" customWidth="1"/>
    <col min="14089" max="14334" width="9" style="16"/>
    <col min="14335" max="14335" width="34.85546875" style="16" customWidth="1"/>
    <col min="14336" max="14339" width="9.42578125" style="16" customWidth="1"/>
    <col min="14340" max="14340" width="4.140625" style="16" customWidth="1"/>
    <col min="14341" max="14341" width="11.42578125" style="16" customWidth="1"/>
    <col min="14342" max="14342" width="11.42578125" style="16" bestFit="1" customWidth="1"/>
    <col min="14343" max="14343" width="11.42578125" style="16" customWidth="1"/>
    <col min="14344" max="14344" width="11.42578125" style="16" bestFit="1" customWidth="1"/>
    <col min="14345" max="14590" width="9" style="16"/>
    <col min="14591" max="14591" width="34.85546875" style="16" customWidth="1"/>
    <col min="14592" max="14595" width="9.42578125" style="16" customWidth="1"/>
    <col min="14596" max="14596" width="4.140625" style="16" customWidth="1"/>
    <col min="14597" max="14597" width="11.42578125" style="16" customWidth="1"/>
    <col min="14598" max="14598" width="11.42578125" style="16" bestFit="1" customWidth="1"/>
    <col min="14599" max="14599" width="11.42578125" style="16" customWidth="1"/>
    <col min="14600" max="14600" width="11.42578125" style="16" bestFit="1" customWidth="1"/>
    <col min="14601" max="14846" width="9" style="16"/>
    <col min="14847" max="14847" width="34.85546875" style="16" customWidth="1"/>
    <col min="14848" max="14851" width="9.42578125" style="16" customWidth="1"/>
    <col min="14852" max="14852" width="4.140625" style="16" customWidth="1"/>
    <col min="14853" max="14853" width="11.42578125" style="16" customWidth="1"/>
    <col min="14854" max="14854" width="11.42578125" style="16" bestFit="1" customWidth="1"/>
    <col min="14855" max="14855" width="11.42578125" style="16" customWidth="1"/>
    <col min="14856" max="14856" width="11.42578125" style="16" bestFit="1" customWidth="1"/>
    <col min="14857" max="15102" width="9" style="16"/>
    <col min="15103" max="15103" width="34.85546875" style="16" customWidth="1"/>
    <col min="15104" max="15107" width="9.42578125" style="16" customWidth="1"/>
    <col min="15108" max="15108" width="4.140625" style="16" customWidth="1"/>
    <col min="15109" max="15109" width="11.42578125" style="16" customWidth="1"/>
    <col min="15110" max="15110" width="11.42578125" style="16" bestFit="1" customWidth="1"/>
    <col min="15111" max="15111" width="11.42578125" style="16" customWidth="1"/>
    <col min="15112" max="15112" width="11.42578125" style="16" bestFit="1" customWidth="1"/>
    <col min="15113" max="15358" width="9" style="16"/>
    <col min="15359" max="15359" width="34.85546875" style="16" customWidth="1"/>
    <col min="15360" max="15363" width="9.42578125" style="16" customWidth="1"/>
    <col min="15364" max="15364" width="4.140625" style="16" customWidth="1"/>
    <col min="15365" max="15365" width="11.42578125" style="16" customWidth="1"/>
    <col min="15366" max="15366" width="11.42578125" style="16" bestFit="1" customWidth="1"/>
    <col min="15367" max="15367" width="11.42578125" style="16" customWidth="1"/>
    <col min="15368" max="15368" width="11.42578125" style="16" bestFit="1" customWidth="1"/>
    <col min="15369" max="15614" width="9" style="16"/>
    <col min="15615" max="15615" width="34.85546875" style="16" customWidth="1"/>
    <col min="15616" max="15619" width="9.42578125" style="16" customWidth="1"/>
    <col min="15620" max="15620" width="4.140625" style="16" customWidth="1"/>
    <col min="15621" max="15621" width="11.42578125" style="16" customWidth="1"/>
    <col min="15622" max="15622" width="11.42578125" style="16" bestFit="1" customWidth="1"/>
    <col min="15623" max="15623" width="11.42578125" style="16" customWidth="1"/>
    <col min="15624" max="15624" width="11.42578125" style="16" bestFit="1" customWidth="1"/>
    <col min="15625" max="15870" width="9" style="16"/>
    <col min="15871" max="15871" width="34.85546875" style="16" customWidth="1"/>
    <col min="15872" max="15875" width="9.42578125" style="16" customWidth="1"/>
    <col min="15876" max="15876" width="4.140625" style="16" customWidth="1"/>
    <col min="15877" max="15877" width="11.42578125" style="16" customWidth="1"/>
    <col min="15878" max="15878" width="11.42578125" style="16" bestFit="1" customWidth="1"/>
    <col min="15879" max="15879" width="11.42578125" style="16" customWidth="1"/>
    <col min="15880" max="15880" width="11.42578125" style="16" bestFit="1" customWidth="1"/>
    <col min="15881" max="16126" width="9" style="16"/>
    <col min="16127" max="16127" width="34.85546875" style="16" customWidth="1"/>
    <col min="16128" max="16131" width="9.42578125" style="16" customWidth="1"/>
    <col min="16132" max="16132" width="4.140625" style="16" customWidth="1"/>
    <col min="16133" max="16133" width="11.42578125" style="16" customWidth="1"/>
    <col min="16134" max="16134" width="11.42578125" style="16" bestFit="1" customWidth="1"/>
    <col min="16135" max="16135" width="11.42578125" style="16" customWidth="1"/>
    <col min="16136" max="16136" width="11.42578125" style="16" bestFit="1" customWidth="1"/>
    <col min="16137" max="16382" width="9" style="16"/>
    <col min="16383" max="16384" width="9" style="16" customWidth="1"/>
  </cols>
  <sheetData>
    <row r="1" spans="1:8" ht="60" x14ac:dyDescent="0.25">
      <c r="A1" s="21" t="s">
        <v>0</v>
      </c>
      <c r="B1" s="26" t="s">
        <v>7</v>
      </c>
      <c r="C1" s="26" t="s">
        <v>8</v>
      </c>
      <c r="D1" s="26" t="s">
        <v>6</v>
      </c>
      <c r="E1" s="15"/>
      <c r="F1" s="22" t="s">
        <v>14</v>
      </c>
      <c r="G1" s="22" t="s">
        <v>15</v>
      </c>
      <c r="H1" s="22" t="s">
        <v>13</v>
      </c>
    </row>
    <row r="3" spans="1:8" x14ac:dyDescent="0.25">
      <c r="A3" s="17" t="s">
        <v>20</v>
      </c>
      <c r="B3" s="27">
        <v>10.8431</v>
      </c>
      <c r="D3" s="27">
        <v>17.241199999999999</v>
      </c>
      <c r="F3" s="18"/>
      <c r="G3" s="18"/>
      <c r="H3" s="18"/>
    </row>
    <row r="4" spans="1:8" x14ac:dyDescent="0.25">
      <c r="A4" s="17" t="s">
        <v>16</v>
      </c>
      <c r="B4" s="27">
        <v>11.6594</v>
      </c>
      <c r="D4" s="27">
        <v>11.3819</v>
      </c>
      <c r="F4" s="18"/>
      <c r="G4" s="18"/>
      <c r="H4" s="18"/>
    </row>
    <row r="5" spans="1:8" x14ac:dyDescent="0.25">
      <c r="A5" s="19" t="s">
        <v>21</v>
      </c>
      <c r="F5" s="18">
        <f>100*((B3-B4)/B3)</f>
        <v>-7.5282898802003118</v>
      </c>
      <c r="G5" s="18"/>
      <c r="H5" s="33">
        <f>100*((D3-D4)/D3)</f>
        <v>33.98429343665174</v>
      </c>
    </row>
    <row r="6" spans="1:8" x14ac:dyDescent="0.25">
      <c r="A6" s="19"/>
      <c r="F6" s="18"/>
      <c r="G6" s="18"/>
      <c r="H6" s="32"/>
    </row>
    <row r="7" spans="1:8" x14ac:dyDescent="0.25">
      <c r="A7" s="17" t="s">
        <v>17</v>
      </c>
      <c r="B7" s="27">
        <v>21.5137</v>
      </c>
      <c r="C7" s="27">
        <v>0.56989999999999996</v>
      </c>
      <c r="D7" s="27">
        <v>8.7179000000000002</v>
      </c>
      <c r="F7" s="18"/>
      <c r="G7" s="18"/>
      <c r="H7" s="32"/>
    </row>
    <row r="8" spans="1:8" x14ac:dyDescent="0.25">
      <c r="A8" s="17" t="s">
        <v>18</v>
      </c>
      <c r="B8" s="27">
        <v>21.691700000000001</v>
      </c>
      <c r="C8" s="27">
        <v>0.58460000000000001</v>
      </c>
      <c r="D8" s="27">
        <v>8.3520000000000003</v>
      </c>
      <c r="F8" s="18"/>
      <c r="G8" s="18"/>
      <c r="H8" s="32"/>
    </row>
    <row r="9" spans="1:8" x14ac:dyDescent="0.25">
      <c r="A9" s="19" t="s">
        <v>22</v>
      </c>
      <c r="F9" s="18">
        <f>100*((B7-B8)/B7)</f>
        <v>-0.82737976266286517</v>
      </c>
      <c r="G9" s="18">
        <f>100*((C7-C8)/C7)</f>
        <v>-2.5793998947183798</v>
      </c>
      <c r="H9" s="33">
        <f>100*((D7-D8)/D7)</f>
        <v>4.1971116897417939</v>
      </c>
    </row>
    <row r="10" spans="1:8" x14ac:dyDescent="0.25">
      <c r="F10" s="18"/>
      <c r="G10" s="18"/>
      <c r="H10" s="32"/>
    </row>
    <row r="11" spans="1:8" x14ac:dyDescent="0.25">
      <c r="A11" s="17" t="s">
        <v>18</v>
      </c>
      <c r="B11" s="27">
        <v>21.691700000000001</v>
      </c>
      <c r="C11" s="27">
        <v>0.58460000000000001</v>
      </c>
      <c r="D11" s="27">
        <v>8.3520000000000003</v>
      </c>
      <c r="F11" s="18"/>
      <c r="G11" s="18"/>
      <c r="H11" s="32"/>
    </row>
    <row r="12" spans="1:8" x14ac:dyDescent="0.25">
      <c r="A12" s="17" t="s">
        <v>23</v>
      </c>
      <c r="B12" s="27">
        <v>19.297799999999999</v>
      </c>
      <c r="C12" s="27">
        <v>0.58460000000000001</v>
      </c>
      <c r="D12" s="27">
        <v>8.3519000000000005</v>
      </c>
      <c r="F12" s="18"/>
      <c r="G12" s="18"/>
      <c r="H12" s="32"/>
    </row>
    <row r="13" spans="1:8" x14ac:dyDescent="0.25">
      <c r="A13" s="19" t="s">
        <v>24</v>
      </c>
      <c r="F13" s="34">
        <f>100*((B11-B12)/B11)</f>
        <v>11.036018384912211</v>
      </c>
      <c r="G13" s="18">
        <f>100*((C11-C12)/C11)</f>
        <v>0</v>
      </c>
      <c r="H13" s="32">
        <f>100*((D11-D12)/D11)</f>
        <v>1.1973180076600449E-3</v>
      </c>
    </row>
    <row r="14" spans="1:8" x14ac:dyDescent="0.25">
      <c r="F14" s="18"/>
      <c r="G14" s="18"/>
      <c r="H14" s="32"/>
    </row>
    <row r="15" spans="1:8" x14ac:dyDescent="0.25">
      <c r="A15" s="17" t="s">
        <v>23</v>
      </c>
      <c r="B15" s="27">
        <v>19.297799999999999</v>
      </c>
      <c r="C15" s="27">
        <v>0.58460000000000001</v>
      </c>
      <c r="D15" s="27">
        <v>8.3519000000000005</v>
      </c>
      <c r="F15" s="18"/>
      <c r="G15" s="18"/>
      <c r="H15" s="32"/>
    </row>
    <row r="16" spans="1:8" x14ac:dyDescent="0.25">
      <c r="A16" s="17" t="s">
        <v>25</v>
      </c>
      <c r="B16" s="27">
        <v>18.077200000000001</v>
      </c>
      <c r="C16" s="27">
        <v>0.48780000000000001</v>
      </c>
      <c r="D16" s="27">
        <v>8.3535000000000004</v>
      </c>
      <c r="F16" s="18"/>
      <c r="G16" s="18"/>
      <c r="H16" s="32"/>
    </row>
    <row r="17" spans="1:8" x14ac:dyDescent="0.25">
      <c r="A17" s="19" t="s">
        <v>26</v>
      </c>
      <c r="F17" s="18">
        <f>100*((B15-B16)/B15)</f>
        <v>6.3250733244203872</v>
      </c>
      <c r="G17" s="34">
        <f>100*((C15-C16)/C15)</f>
        <v>16.558330482381116</v>
      </c>
      <c r="H17" s="32">
        <f>100*((D15-D16)/D15)</f>
        <v>-1.9157317496615426E-2</v>
      </c>
    </row>
    <row r="18" spans="1:8" x14ac:dyDescent="0.25">
      <c r="F18" s="18"/>
      <c r="G18" s="18"/>
      <c r="H18" s="32"/>
    </row>
    <row r="19" spans="1:8" x14ac:dyDescent="0.25">
      <c r="A19" s="17" t="s">
        <v>25</v>
      </c>
      <c r="B19" s="27">
        <v>18.077200000000001</v>
      </c>
      <c r="C19" s="27">
        <v>0.48780000000000001</v>
      </c>
      <c r="D19" s="27">
        <v>8.3535000000000004</v>
      </c>
      <c r="F19" s="18"/>
      <c r="G19" s="18"/>
      <c r="H19" s="32"/>
    </row>
    <row r="20" spans="1:8" x14ac:dyDescent="0.25">
      <c r="A20" s="17" t="s">
        <v>27</v>
      </c>
      <c r="B20" s="27">
        <v>18.084299999999999</v>
      </c>
      <c r="C20" s="27">
        <v>0.48949999999999999</v>
      </c>
      <c r="D20" s="27">
        <v>8.3260000000000005</v>
      </c>
      <c r="F20" s="18"/>
      <c r="G20" s="18"/>
      <c r="H20" s="32"/>
    </row>
    <row r="21" spans="1:8" x14ac:dyDescent="0.25">
      <c r="A21" s="19" t="s">
        <v>28</v>
      </c>
      <c r="F21" s="18">
        <f>100*((B19-B20)/B19)</f>
        <v>-3.927599406986515E-2</v>
      </c>
      <c r="G21" s="18">
        <f>100*((C19-C20)/C19)</f>
        <v>-0.34850348503484613</v>
      </c>
      <c r="H21" s="33">
        <f>100*((D19-D20)/D19)</f>
        <v>0.32920332794636809</v>
      </c>
    </row>
    <row r="22" spans="1:8" x14ac:dyDescent="0.25">
      <c r="F22" s="18"/>
      <c r="G22" s="18"/>
      <c r="H22" s="18"/>
    </row>
    <row r="23" spans="1:8" x14ac:dyDescent="0.25">
      <c r="A23" s="17" t="s">
        <v>18</v>
      </c>
      <c r="B23" s="27">
        <v>21.691700000000001</v>
      </c>
      <c r="C23" s="27">
        <v>0.58460000000000001</v>
      </c>
      <c r="D23" s="27">
        <v>8.3520000000000003</v>
      </c>
      <c r="F23" s="18"/>
      <c r="G23" s="18"/>
      <c r="H23" s="32"/>
    </row>
    <row r="24" spans="1:8" ht="30" x14ac:dyDescent="0.25">
      <c r="A24" s="17" t="s">
        <v>74</v>
      </c>
      <c r="B24" s="27">
        <v>18.084299999999999</v>
      </c>
      <c r="C24" s="27">
        <v>0.48949999999999999</v>
      </c>
      <c r="D24" s="27">
        <v>8.3260000000000005</v>
      </c>
      <c r="F24" s="18"/>
      <c r="G24" s="18"/>
      <c r="H24" s="32"/>
    </row>
    <row r="25" spans="1:8" x14ac:dyDescent="0.25">
      <c r="A25" s="19" t="s">
        <v>24</v>
      </c>
      <c r="F25" s="34">
        <f>100*((B23-B24)/B23)</f>
        <v>16.630324040992647</v>
      </c>
      <c r="G25" s="18">
        <f>100*((C23-C24)/C23)</f>
        <v>16.267533356140955</v>
      </c>
      <c r="H25" s="32">
        <f>100*((D23-D24)/D23)</f>
        <v>0.31130268199233474</v>
      </c>
    </row>
  </sheetData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"/>
  <sheetViews>
    <sheetView tabSelected="1" workbookViewId="0">
      <selection activeCell="D34" sqref="D34"/>
    </sheetView>
  </sheetViews>
  <sheetFormatPr defaultColWidth="9.140625" defaultRowHeight="15" x14ac:dyDescent="0.25"/>
  <cols>
    <col min="1" max="2" width="9.140625" style="36"/>
    <col min="3" max="3" width="11.140625" style="36" bestFit="1" customWidth="1"/>
    <col min="4" max="4" width="9.140625" style="36"/>
    <col min="5" max="5" width="11.7109375" style="36" bestFit="1" customWidth="1"/>
    <col min="6" max="6" width="1.140625" style="36" customWidth="1"/>
    <col min="7" max="7" width="11.140625" style="36" bestFit="1" customWidth="1"/>
    <col min="8" max="8" width="15.5703125" style="36" customWidth="1"/>
    <col min="9" max="16384" width="9.140625" style="36"/>
  </cols>
  <sheetData>
    <row r="1" spans="1:15" x14ac:dyDescent="0.25">
      <c r="A1" s="35" t="s">
        <v>29</v>
      </c>
      <c r="B1" s="35" t="s">
        <v>30</v>
      </c>
      <c r="C1" s="35" t="s">
        <v>31</v>
      </c>
      <c r="D1" s="35" t="s">
        <v>33</v>
      </c>
      <c r="E1" s="35" t="s">
        <v>34</v>
      </c>
      <c r="F1" s="35"/>
      <c r="G1" s="35" t="s">
        <v>35</v>
      </c>
      <c r="I1" s="36">
        <f>I2-18</f>
        <v>-6</v>
      </c>
      <c r="J1" s="36">
        <f t="shared" ref="J1:O1" si="0">J2-18</f>
        <v>-5</v>
      </c>
      <c r="K1" s="36">
        <f t="shared" si="0"/>
        <v>-4</v>
      </c>
      <c r="L1" s="36">
        <f t="shared" si="0"/>
        <v>-3</v>
      </c>
      <c r="M1" s="36">
        <f t="shared" si="0"/>
        <v>-2</v>
      </c>
      <c r="N1" s="36">
        <f t="shared" si="0"/>
        <v>-1</v>
      </c>
      <c r="O1" s="36">
        <f t="shared" si="0"/>
        <v>0</v>
      </c>
    </row>
    <row r="2" spans="1:15" x14ac:dyDescent="0.25">
      <c r="I2" s="36">
        <v>12</v>
      </c>
      <c r="J2" s="36">
        <v>13</v>
      </c>
      <c r="K2" s="36">
        <v>14</v>
      </c>
      <c r="L2" s="36">
        <v>15</v>
      </c>
      <c r="M2" s="36">
        <v>16</v>
      </c>
      <c r="N2" s="36">
        <v>17</v>
      </c>
      <c r="O2" s="36">
        <v>18</v>
      </c>
    </row>
    <row r="3" spans="1:15" x14ac:dyDescent="0.25">
      <c r="A3" s="37">
        <v>23.312000000000001</v>
      </c>
      <c r="B3" s="37">
        <v>1.9649000000000001</v>
      </c>
      <c r="C3" s="37">
        <v>0.14499999999999999</v>
      </c>
      <c r="D3" s="37">
        <v>-3.1555</v>
      </c>
      <c r="E3" s="37">
        <v>-0.51539999999999997</v>
      </c>
      <c r="G3" s="40">
        <v>-2</v>
      </c>
      <c r="H3" s="38" t="s">
        <v>36</v>
      </c>
      <c r="I3" s="39">
        <f>$A3 + ($B3*I$1) + ($C3*I$1*I$1) + ($D3*$G3) + ($E3*$G3*I$1)</f>
        <v>16.8688</v>
      </c>
      <c r="J3" s="39">
        <f t="shared" ref="J3:N4" si="1">$A3 + ($B3*J$1) + ($C3*J$1*J$1) + ($D3*$G3) + ($E3*$G3*J$1)</f>
        <v>18.269500000000001</v>
      </c>
      <c r="K3" s="39">
        <f t="shared" si="1"/>
        <v>19.9602</v>
      </c>
      <c r="L3" s="39">
        <f t="shared" si="1"/>
        <v>21.940899999999999</v>
      </c>
      <c r="M3" s="39">
        <f t="shared" si="1"/>
        <v>24.211600000000001</v>
      </c>
      <c r="N3" s="39">
        <f t="shared" si="1"/>
        <v>26.772300000000001</v>
      </c>
      <c r="O3" s="39">
        <f>$A3 + ($B3*O$1) + ($C3*O$1*O$1) + ($D3*$G3) + ($E3*$G3*O$1)</f>
        <v>29.623000000000001</v>
      </c>
    </row>
    <row r="4" spans="1:15" x14ac:dyDescent="0.25">
      <c r="A4" s="37">
        <v>23.312000000000001</v>
      </c>
      <c r="B4" s="37">
        <v>1.9649000000000001</v>
      </c>
      <c r="C4" s="37">
        <v>0.14499999999999999</v>
      </c>
      <c r="D4" s="37">
        <v>-3.1555</v>
      </c>
      <c r="E4" s="37">
        <v>-0.51539999999999997</v>
      </c>
      <c r="G4" s="41">
        <v>1</v>
      </c>
      <c r="H4" s="36" t="s">
        <v>32</v>
      </c>
      <c r="I4" s="39">
        <f>$A4 + ($B4*I$1) + ($C4*I$1*I$1) + ($D4*$G4) + ($E4*$G4*I$1)</f>
        <v>16.679499999999997</v>
      </c>
      <c r="J4" s="39">
        <f t="shared" si="1"/>
        <v>16.533999999999999</v>
      </c>
      <c r="K4" s="39">
        <f t="shared" si="1"/>
        <v>16.6785</v>
      </c>
      <c r="L4" s="39">
        <f t="shared" si="1"/>
        <v>17.113</v>
      </c>
      <c r="M4" s="39">
        <f t="shared" si="1"/>
        <v>17.837499999999999</v>
      </c>
      <c r="N4" s="39">
        <f t="shared" si="1"/>
        <v>18.852</v>
      </c>
      <c r="O4" s="39">
        <f>$A4 + ($B4*O$1) + ($C4*O$1*O$1) + ($D4*$G4) + ($E4*$G4*O$1)</f>
        <v>20.156500000000001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Descriptives</vt:lpstr>
      <vt:lpstr>Ex1 Plot</vt:lpstr>
      <vt:lpstr>Model Comparisons</vt:lpstr>
      <vt:lpstr>Pseudo-R2</vt:lpstr>
      <vt:lpstr>Figure 7.2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Hoffman, Lesa</cp:lastModifiedBy>
  <dcterms:created xsi:type="dcterms:W3CDTF">2008-10-06T13:53:08Z</dcterms:created>
  <dcterms:modified xsi:type="dcterms:W3CDTF">2022-06-13T16:24:23Z</dcterms:modified>
</cp:coreProperties>
</file>