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1160" windowHeight="8130"/>
  </bookViews>
  <sheets>
    <sheet name="Pred Values" sheetId="1" r:id="rId1"/>
  </sheets>
  <definedNames>
    <definedName name="pvalues">#REF!,#REF!,#REF!,#REF!,#REF!,#REF!,#REF!,#REF!,#REF!</definedName>
  </definedNames>
  <calcPr calcId="145621"/>
</workbook>
</file>

<file path=xl/calcChain.xml><?xml version="1.0" encoding="utf-8"?>
<calcChain xmlns="http://schemas.openxmlformats.org/spreadsheetml/2006/main">
  <c r="E42" i="1" l="1"/>
  <c r="X5" i="1"/>
  <c r="X9" i="1" s="1"/>
  <c r="X4" i="1"/>
  <c r="X8" i="1" s="1"/>
  <c r="W5" i="1"/>
  <c r="W9" i="1" s="1"/>
  <c r="W4" i="1"/>
  <c r="W8" i="1" s="1"/>
  <c r="V5" i="1"/>
  <c r="V9" i="1" s="1"/>
  <c r="V4" i="1"/>
  <c r="V8" i="1" s="1"/>
  <c r="J4" i="1"/>
  <c r="J8" i="1" s="1"/>
  <c r="I4" i="1"/>
  <c r="I8" i="1" s="1"/>
  <c r="U5" i="1"/>
  <c r="U4" i="1"/>
  <c r="U8" i="1"/>
  <c r="K4" i="1"/>
  <c r="K8" i="1" s="1"/>
  <c r="L4" i="1"/>
  <c r="L8" i="1" s="1"/>
  <c r="M4" i="1"/>
  <c r="M8" i="1" s="1"/>
  <c r="N4" i="1"/>
  <c r="N8" i="1" s="1"/>
  <c r="O4" i="1"/>
  <c r="O8" i="1" s="1"/>
  <c r="P4" i="1"/>
  <c r="P8" i="1" s="1"/>
  <c r="Q4" i="1"/>
  <c r="Q8" i="1" s="1"/>
  <c r="R4" i="1"/>
  <c r="R8" i="1" s="1"/>
  <c r="S4" i="1"/>
  <c r="S8" i="1" s="1"/>
  <c r="T4" i="1"/>
  <c r="T8" i="1" s="1"/>
  <c r="J5" i="1"/>
  <c r="J9" i="1" s="1"/>
  <c r="K5" i="1"/>
  <c r="K9" i="1" s="1"/>
  <c r="L5" i="1"/>
  <c r="L9" i="1" s="1"/>
  <c r="M5" i="1"/>
  <c r="M9" i="1" s="1"/>
  <c r="N5" i="1"/>
  <c r="N9" i="1" s="1"/>
  <c r="O5" i="1"/>
  <c r="O9" i="1" s="1"/>
  <c r="P5" i="1"/>
  <c r="P9" i="1" s="1"/>
  <c r="Q5" i="1"/>
  <c r="Q9" i="1" s="1"/>
  <c r="R5" i="1"/>
  <c r="R9" i="1" s="1"/>
  <c r="S5" i="1"/>
  <c r="S9" i="1" s="1"/>
  <c r="T5" i="1"/>
  <c r="T9" i="1" s="1"/>
  <c r="U9" i="1"/>
  <c r="I5" i="1"/>
  <c r="I9" i="1" s="1"/>
</calcChain>
</file>

<file path=xl/sharedStrings.xml><?xml version="1.0" encoding="utf-8"?>
<sst xmlns="http://schemas.openxmlformats.org/spreadsheetml/2006/main" count="18" uniqueCount="14">
  <si>
    <t>Int</t>
  </si>
  <si>
    <t>MMSE</t>
  </si>
  <si>
    <t>Day</t>
  </si>
  <si>
    <t>M*D</t>
  </si>
  <si>
    <t>logit 0 vs12</t>
  </si>
  <si>
    <t>SubModel</t>
  </si>
  <si>
    <t>Coefficients</t>
  </si>
  <si>
    <t>Value</t>
  </si>
  <si>
    <t>Probabilities</t>
  </si>
  <si>
    <t>Logits</t>
  </si>
  <si>
    <t>Day Centered at 0</t>
  </si>
  <si>
    <t>MMSE = 9</t>
  </si>
  <si>
    <t>MMSE = 23</t>
  </si>
  <si>
    <t>Longitudinal Binary Outcome Mixed Models (figures below)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</si>
</sst>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5" x14ac:knownFonts="1">
    <font>
      <sz val="10"/>
      <name val="Arial"/>
    </font>
    <font>
      <sz val="8"/>
      <name val="Arial"/>
      <family val="2"/>
    </font>
    <font>
      <sz val="8"/>
      <name val="Arial"/>
    </font>
    <font>
      <b/>
      <sz val="10"/>
      <name val="Calibri"/>
      <family val="2"/>
      <scheme val="minor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2" borderId="0" xfId="0" applyFont="1" applyFill="1"/>
    <xf numFmtId="0" fontId="4" fillId="2" borderId="0" xfId="0" applyFont="1" applyFill="1" applyAlignment="1"/>
    <xf numFmtId="0" fontId="4" fillId="2" borderId="0" xfId="0" applyFont="1" applyFill="1"/>
    <xf numFmtId="0" fontId="4" fillId="2" borderId="0" xfId="0" applyFont="1" applyFill="1" applyAlignment="1">
      <alignment horizontal="left"/>
    </xf>
    <xf numFmtId="0" fontId="4" fillId="2" borderId="0" xfId="0" applyFont="1" applyFill="1" applyAlignment="1">
      <alignment horizontal="center"/>
    </xf>
    <xf numFmtId="0" fontId="4" fillId="0" borderId="0" xfId="0" applyFont="1"/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164" fontId="4" fillId="0" borderId="0" xfId="0" applyNumberFormat="1" applyFont="1" applyBorder="1"/>
    <xf numFmtId="0" fontId="4" fillId="0" borderId="0" xfId="0" applyFont="1" applyAlignment="1"/>
    <xf numFmtId="0" fontId="4" fillId="0" borderId="0" xfId="0" applyFont="1" applyAlignment="1">
      <alignment horizontal="left"/>
    </xf>
    <xf numFmtId="2" fontId="4" fillId="0" borderId="0" xfId="0" applyNumberFormat="1" applyFont="1" applyAlignment="1">
      <alignment horizontal="right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3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268235990015662"/>
          <c:y val="0.21034232703653249"/>
          <c:w val="0.83889064057662355"/>
          <c:h val="0.62777904392912087"/>
        </c:manualLayout>
      </c:layout>
      <c:lineChart>
        <c:grouping val="standard"/>
        <c:varyColors val="0"/>
        <c:ser>
          <c:idx val="3"/>
          <c:order val="0"/>
          <c:tx>
            <c:strRef>
              <c:f>'Pred Values'!$H$8</c:f>
              <c:strCache>
                <c:ptCount val="1"/>
                <c:pt idx="0">
                  <c:v>MMSE = 9</c:v>
                </c:pt>
              </c:strCache>
            </c:strRef>
          </c:tx>
          <c:spPr>
            <a:ln w="25400">
              <a:solidFill>
                <a:srgbClr val="0000FF"/>
              </a:solidFill>
              <a:prstDash val="lgDash"/>
            </a:ln>
          </c:spPr>
          <c:marker>
            <c:symbol val="triangle"/>
            <c:size val="7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'Pred Values'!$I$3:$X$3</c:f>
              <c:numCache>
                <c:formatCode>General</c:formatCode>
                <c:ptCount val="1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</c:numCache>
            </c:numRef>
          </c:cat>
          <c:val>
            <c:numRef>
              <c:f>'Pred Values'!$I$8:$X$8</c:f>
              <c:numCache>
                <c:formatCode>0.00</c:formatCode>
                <c:ptCount val="16"/>
                <c:pt idx="0">
                  <c:v>0.58313103958099766</c:v>
                </c:pt>
                <c:pt idx="1">
                  <c:v>0.59010029351098392</c:v>
                </c:pt>
                <c:pt idx="2">
                  <c:v>0.59703354961321131</c:v>
                </c:pt>
                <c:pt idx="3">
                  <c:v>0.60392824574775583</c:v>
                </c:pt>
                <c:pt idx="4">
                  <c:v>0.6107818798515493</c:v>
                </c:pt>
                <c:pt idx="5">
                  <c:v>0.61759201327327762</c:v>
                </c:pt>
                <c:pt idx="6">
                  <c:v>0.62435627390552928</c:v>
                </c:pt>
                <c:pt idx="7">
                  <c:v>0.63107235910702508</c:v>
                </c:pt>
                <c:pt idx="8">
                  <c:v>0.6377380384088509</c:v>
                </c:pt>
                <c:pt idx="9">
                  <c:v>0.64435115599972714</c:v>
                </c:pt>
                <c:pt idx="10">
                  <c:v>0.65090963298645954</c:v>
                </c:pt>
                <c:pt idx="11">
                  <c:v>0.65741146942681183</c:v>
                </c:pt>
                <c:pt idx="12">
                  <c:v>0.66385474613313611</c:v>
                </c:pt>
                <c:pt idx="13">
                  <c:v>0.67023762624615824</c:v>
                </c:pt>
                <c:pt idx="14">
                  <c:v>0.67655835657935381</c:v>
                </c:pt>
                <c:pt idx="15">
                  <c:v>0.68281526873535314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'Pred Values'!$H$9</c:f>
              <c:strCache>
                <c:ptCount val="1"/>
                <c:pt idx="0">
                  <c:v>MMSE = 23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'Pred Values'!$I$3:$X$3</c:f>
              <c:numCache>
                <c:formatCode>General</c:formatCode>
                <c:ptCount val="1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</c:numCache>
            </c:numRef>
          </c:cat>
          <c:val>
            <c:numRef>
              <c:f>'Pred Values'!$I$9:$X$9</c:f>
              <c:numCache>
                <c:formatCode>0.00</c:formatCode>
                <c:ptCount val="16"/>
                <c:pt idx="0">
                  <c:v>0.7946457693696739</c:v>
                </c:pt>
                <c:pt idx="1">
                  <c:v>0.75003894385231951</c:v>
                </c:pt>
                <c:pt idx="2">
                  <c:v>0.69940791602847219</c:v>
                </c:pt>
                <c:pt idx="3">
                  <c:v>0.64339726755052762</c:v>
                </c:pt>
                <c:pt idx="4">
                  <c:v>0.58316993334043143</c:v>
                </c:pt>
                <c:pt idx="5">
                  <c:v>0.5203537460782387</c:v>
                </c:pt>
                <c:pt idx="6">
                  <c:v>0.45688732403907817</c:v>
                </c:pt>
                <c:pt idx="7">
                  <c:v>0.39479036491512204</c:v>
                </c:pt>
                <c:pt idx="8">
                  <c:v>0.33591321574209182</c:v>
                </c:pt>
                <c:pt idx="9">
                  <c:v>0.28172926694680411</c:v>
                </c:pt>
                <c:pt idx="10">
                  <c:v>0.23321601471026054</c:v>
                </c:pt>
                <c:pt idx="11">
                  <c:v>0.19083711110806925</c:v>
                </c:pt>
                <c:pt idx="12">
                  <c:v>0.15460637193444646</c:v>
                </c:pt>
                <c:pt idx="13">
                  <c:v>0.1241983232385872</c:v>
                </c:pt>
                <c:pt idx="14">
                  <c:v>9.9070079629115237E-2</c:v>
                </c:pt>
                <c:pt idx="15">
                  <c:v>7.856977295923781E-2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954560"/>
        <c:axId val="53772864"/>
      </c:lineChart>
      <c:catAx>
        <c:axId val="61954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Days Since Hospital Admission</a:t>
                </a:r>
              </a:p>
            </c:rich>
          </c:tx>
          <c:layout>
            <c:manualLayout>
              <c:xMode val="edge"/>
              <c:yMode val="edge"/>
              <c:x val="0.39275192220580085"/>
              <c:y val="0.928827792381890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53772864"/>
        <c:crossesAt val="-2"/>
        <c:auto val="1"/>
        <c:lblAlgn val="ctr"/>
        <c:lblOffset val="100"/>
        <c:tickLblSkip val="1"/>
        <c:tickMarkSkip val="1"/>
        <c:noMultiLvlLbl val="0"/>
      </c:catAx>
      <c:valAx>
        <c:axId val="53772864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Probability (y=1)</a:t>
                </a:r>
              </a:p>
            </c:rich>
          </c:tx>
          <c:layout>
            <c:manualLayout>
              <c:xMode val="edge"/>
              <c:yMode val="edge"/>
              <c:x val="2.0884467144309669E-2"/>
              <c:y val="0.4626343864882218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619545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4065168562677191"/>
          <c:y val="0.10676178613562931"/>
          <c:w val="0.8372358725625898"/>
          <c:h val="8.5409428908503462E-2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+mn-lt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848761301384028"/>
          <c:y val="0.20395125311427706"/>
          <c:w val="0.83308542141209851"/>
          <c:h val="0.63768548859546914"/>
        </c:manualLayout>
      </c:layout>
      <c:lineChart>
        <c:grouping val="standard"/>
        <c:varyColors val="0"/>
        <c:ser>
          <c:idx val="0"/>
          <c:order val="0"/>
          <c:tx>
            <c:strRef>
              <c:f>'Pred Values'!$H$4</c:f>
              <c:strCache>
                <c:ptCount val="1"/>
                <c:pt idx="0">
                  <c:v>MMSE = 9</c:v>
                </c:pt>
              </c:strCache>
            </c:strRef>
          </c:tx>
          <c:spPr>
            <a:ln w="25400">
              <a:solidFill>
                <a:srgbClr val="0000FF"/>
              </a:solidFill>
              <a:prstDash val="lgDash"/>
            </a:ln>
          </c:spPr>
          <c:marker>
            <c:symbol val="triangle"/>
            <c:size val="7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'Pred Values'!$I$3:$X$3</c:f>
              <c:numCache>
                <c:formatCode>General</c:formatCode>
                <c:ptCount val="1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</c:numCache>
            </c:numRef>
          </c:cat>
          <c:val>
            <c:numRef>
              <c:f>'Pred Values'!$I$4:$X$4</c:f>
              <c:numCache>
                <c:formatCode>0.00</c:formatCode>
                <c:ptCount val="16"/>
                <c:pt idx="0">
                  <c:v>0.33564000000000005</c:v>
                </c:pt>
                <c:pt idx="1">
                  <c:v>0.36438000000000004</c:v>
                </c:pt>
                <c:pt idx="2">
                  <c:v>0.39312000000000002</c:v>
                </c:pt>
                <c:pt idx="3">
                  <c:v>0.42185999999999996</c:v>
                </c:pt>
                <c:pt idx="4">
                  <c:v>0.45060000000000006</c:v>
                </c:pt>
                <c:pt idx="5">
                  <c:v>0.4793400000000001</c:v>
                </c:pt>
                <c:pt idx="6">
                  <c:v>0.50807999999999998</c:v>
                </c:pt>
                <c:pt idx="7">
                  <c:v>0.53682000000000007</c:v>
                </c:pt>
                <c:pt idx="8">
                  <c:v>0.56556000000000006</c:v>
                </c:pt>
                <c:pt idx="9">
                  <c:v>0.59429999999999994</c:v>
                </c:pt>
                <c:pt idx="10">
                  <c:v>0.62304000000000015</c:v>
                </c:pt>
                <c:pt idx="11">
                  <c:v>0.65177999999999991</c:v>
                </c:pt>
                <c:pt idx="12">
                  <c:v>0.68051999999999979</c:v>
                </c:pt>
                <c:pt idx="13">
                  <c:v>0.70926</c:v>
                </c:pt>
                <c:pt idx="14">
                  <c:v>0.73799999999999999</c:v>
                </c:pt>
                <c:pt idx="15">
                  <c:v>0.76673999999999953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'Pred Values'!$H$5</c:f>
              <c:strCache>
                <c:ptCount val="1"/>
                <c:pt idx="0">
                  <c:v>MMSE = 23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'Pred Values'!$I$3:$X$3</c:f>
              <c:numCache>
                <c:formatCode>General</c:formatCode>
                <c:ptCount val="1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</c:numCache>
            </c:numRef>
          </c:cat>
          <c:val>
            <c:numRef>
              <c:f>'Pred Values'!$I$5:$X$5</c:f>
              <c:numCache>
                <c:formatCode>0.00</c:formatCode>
                <c:ptCount val="16"/>
                <c:pt idx="0">
                  <c:v>1.3531599999999999</c:v>
                </c:pt>
                <c:pt idx="1">
                  <c:v>1.0988199999999999</c:v>
                </c:pt>
                <c:pt idx="2">
                  <c:v>0.8444799999999999</c:v>
                </c:pt>
                <c:pt idx="3">
                  <c:v>0.59013999999999989</c:v>
                </c:pt>
                <c:pt idx="4">
                  <c:v>0.3358000000000001</c:v>
                </c:pt>
                <c:pt idx="5">
                  <c:v>8.1460000000000088E-2</c:v>
                </c:pt>
                <c:pt idx="6">
                  <c:v>-0.17287999999999981</c:v>
                </c:pt>
                <c:pt idx="7">
                  <c:v>-0.42721999999999993</c:v>
                </c:pt>
                <c:pt idx="8">
                  <c:v>-0.68155999999999994</c:v>
                </c:pt>
                <c:pt idx="9">
                  <c:v>-0.93589999999999962</c:v>
                </c:pt>
                <c:pt idx="10">
                  <c:v>-1.1902399999999997</c:v>
                </c:pt>
                <c:pt idx="11">
                  <c:v>-1.4445799999999998</c:v>
                </c:pt>
                <c:pt idx="12">
                  <c:v>-1.6989199999999998</c:v>
                </c:pt>
                <c:pt idx="13">
                  <c:v>-1.9532599999999998</c:v>
                </c:pt>
                <c:pt idx="14">
                  <c:v>-2.2075999999999998</c:v>
                </c:pt>
                <c:pt idx="15">
                  <c:v>-2.4619399999999994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050816"/>
        <c:axId val="53775168"/>
      </c:lineChart>
      <c:catAx>
        <c:axId val="62050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Day Since Hospital Admission</a:t>
                </a:r>
              </a:p>
            </c:rich>
          </c:tx>
          <c:layout>
            <c:manualLayout>
              <c:xMode val="edge"/>
              <c:yMode val="edge"/>
              <c:x val="0.4152336139732804"/>
              <c:y val="0.9288275728618358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53775168"/>
        <c:crossesAt val="-5"/>
        <c:auto val="1"/>
        <c:lblAlgn val="ctr"/>
        <c:lblOffset val="100"/>
        <c:tickLblSkip val="1"/>
        <c:tickMarkSkip val="1"/>
        <c:noMultiLvlLbl val="0"/>
      </c:catAx>
      <c:valAx>
        <c:axId val="53775168"/>
        <c:scaling>
          <c:orientation val="minMax"/>
          <c:max val="3"/>
          <c:min val="-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Logit [p(y=1)]</a:t>
                </a:r>
              </a:p>
            </c:rich>
          </c:tx>
          <c:layout>
            <c:manualLayout>
              <c:xMode val="edge"/>
              <c:yMode val="edge"/>
              <c:x val="2.0884471449841051E-2"/>
              <c:y val="0.41646166622675157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620508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4471014368926474"/>
          <c:y val="0.10854114923788981"/>
          <c:w val="0.82334935393024622"/>
          <c:h val="8.5409428908503462E-2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+mn-lt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232913</xdr:colOff>
      <xdr:row>9</xdr:row>
      <xdr:rowOff>163902</xdr:rowOff>
    </xdr:from>
    <xdr:to>
      <xdr:col>23</xdr:col>
      <xdr:colOff>224287</xdr:colOff>
      <xdr:row>36</xdr:row>
      <xdr:rowOff>129397</xdr:rowOff>
    </xdr:to>
    <xdr:graphicFrame macro="">
      <xdr:nvGraphicFramePr>
        <xdr:cNvPr id="108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207034</xdr:colOff>
      <xdr:row>9</xdr:row>
      <xdr:rowOff>155276</xdr:rowOff>
    </xdr:from>
    <xdr:to>
      <xdr:col>11</xdr:col>
      <xdr:colOff>172528</xdr:colOff>
      <xdr:row>37</xdr:row>
      <xdr:rowOff>1</xdr:rowOff>
    </xdr:to>
    <xdr:graphicFrame macro="">
      <xdr:nvGraphicFramePr>
        <xdr:cNvPr id="108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0.14016</cdr:x>
      <cdr:y>0.01316</cdr:y>
    </cdr:from>
    <cdr:to>
      <cdr:x>0.99405</cdr:x>
      <cdr:y>0.0995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95786" y="50800"/>
          <a:ext cx="4848225" cy="3333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200" b="1" i="0" baseline="0">
              <a:effectLst/>
              <a:latin typeface="+mn-lt"/>
              <a:ea typeface="+mn-ea"/>
              <a:cs typeface="+mn-cs"/>
            </a:rPr>
            <a:t>Change in Probability of y=1 across Days by MMSE</a:t>
          </a:r>
          <a:endParaRPr lang="en-US" sz="1200">
            <a:effectLst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0.14573</cdr:x>
      <cdr:y>0.03115</cdr:y>
    </cdr:from>
    <cdr:to>
      <cdr:x>0.99455</cdr:x>
      <cdr:y>0.11699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93090" y="120949"/>
          <a:ext cx="4619625" cy="3333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200" b="1" i="0" baseline="0">
              <a:effectLst/>
              <a:latin typeface="+mn-lt"/>
              <a:ea typeface="+mn-ea"/>
              <a:cs typeface="+mn-cs"/>
            </a:rPr>
            <a:t>Change in Logits of Probability of y=1 across Days by MMSE</a:t>
          </a:r>
          <a:endParaRPr lang="en-US" sz="1200">
            <a:effectLst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2"/>
  <sheetViews>
    <sheetView tabSelected="1" workbookViewId="0">
      <selection activeCell="AA19" sqref="AA19"/>
    </sheetView>
  </sheetViews>
  <sheetFormatPr defaultColWidth="9.140625" defaultRowHeight="11.25" x14ac:dyDescent="0.2"/>
  <cols>
    <col min="1" max="1" width="11.5703125" style="1" customWidth="1"/>
    <col min="2" max="6" width="7.28515625" style="3" customWidth="1"/>
    <col min="7" max="7" width="2.42578125" style="1" customWidth="1"/>
    <col min="8" max="8" width="10.7109375" style="2" bestFit="1" customWidth="1"/>
    <col min="9" max="9" width="7.5703125" style="2" customWidth="1"/>
    <col min="10" max="13" width="6.7109375" style="2" customWidth="1"/>
    <col min="14" max="19" width="7.7109375" style="3" customWidth="1"/>
    <col min="20" max="20" width="6.28515625" style="1" customWidth="1"/>
    <col min="21" max="25" width="6.42578125" style="1" customWidth="1"/>
    <col min="26" max="16384" width="9.140625" style="1"/>
  </cols>
  <sheetData>
    <row r="1" spans="1:24" ht="12.75" x14ac:dyDescent="0.2">
      <c r="A1" s="4" t="s">
        <v>13</v>
      </c>
      <c r="B1" s="5"/>
      <c r="C1" s="5"/>
      <c r="D1" s="5"/>
      <c r="E1" s="5"/>
      <c r="F1" s="5"/>
      <c r="G1" s="6"/>
      <c r="H1" s="7"/>
      <c r="I1" s="7"/>
      <c r="J1" s="7"/>
      <c r="K1" s="7"/>
      <c r="L1" s="7"/>
      <c r="M1" s="7"/>
      <c r="N1" s="8"/>
      <c r="O1" s="8"/>
      <c r="P1" s="8"/>
      <c r="Q1" s="8"/>
      <c r="R1" s="8"/>
      <c r="S1" s="8"/>
      <c r="T1" s="6"/>
      <c r="U1" s="6"/>
    </row>
    <row r="2" spans="1:24" ht="12.75" x14ac:dyDescent="0.2">
      <c r="A2" s="9"/>
      <c r="B2" s="19" t="s">
        <v>6</v>
      </c>
      <c r="C2" s="19"/>
      <c r="D2" s="19"/>
      <c r="E2" s="19"/>
      <c r="F2" s="10" t="s">
        <v>7</v>
      </c>
      <c r="G2" s="9"/>
      <c r="H2" s="11"/>
      <c r="I2" s="20" t="s">
        <v>10</v>
      </c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</row>
    <row r="3" spans="1:24" ht="12.75" x14ac:dyDescent="0.2">
      <c r="A3" s="10" t="s">
        <v>5</v>
      </c>
      <c r="B3" s="10" t="s">
        <v>0</v>
      </c>
      <c r="C3" s="10" t="s">
        <v>2</v>
      </c>
      <c r="D3" s="10" t="s">
        <v>1</v>
      </c>
      <c r="E3" s="10" t="s">
        <v>3</v>
      </c>
      <c r="F3" s="10" t="s">
        <v>1</v>
      </c>
      <c r="G3" s="12"/>
      <c r="H3" s="13" t="s">
        <v>9</v>
      </c>
      <c r="I3" s="10">
        <v>0</v>
      </c>
      <c r="J3" s="10">
        <v>1</v>
      </c>
      <c r="K3" s="10">
        <v>2</v>
      </c>
      <c r="L3" s="10">
        <v>3</v>
      </c>
      <c r="M3" s="10">
        <v>4</v>
      </c>
      <c r="N3" s="10">
        <v>5</v>
      </c>
      <c r="O3" s="10">
        <v>6</v>
      </c>
      <c r="P3" s="10">
        <v>7</v>
      </c>
      <c r="Q3" s="10">
        <v>8</v>
      </c>
      <c r="R3" s="10">
        <v>9</v>
      </c>
      <c r="S3" s="10">
        <v>10</v>
      </c>
      <c r="T3" s="10">
        <v>11</v>
      </c>
      <c r="U3" s="10">
        <v>12</v>
      </c>
      <c r="V3" s="10">
        <v>13</v>
      </c>
      <c r="W3" s="10">
        <v>14</v>
      </c>
      <c r="X3" s="10">
        <v>15</v>
      </c>
    </row>
    <row r="4" spans="1:24" ht="12.75" x14ac:dyDescent="0.2">
      <c r="A4" s="9" t="s">
        <v>4</v>
      </c>
      <c r="B4" s="14">
        <v>0.84440000000000004</v>
      </c>
      <c r="C4" s="14">
        <v>-0.1128</v>
      </c>
      <c r="D4" s="14">
        <v>7.2679999999999995E-2</v>
      </c>
      <c r="E4" s="15">
        <v>-2.0219999999999998E-2</v>
      </c>
      <c r="F4" s="15">
        <v>-7</v>
      </c>
      <c r="G4" s="9"/>
      <c r="H4" s="16" t="s">
        <v>11</v>
      </c>
      <c r="I4" s="17">
        <f>$B4+($C4*I$3) + ($D4*$F4) + ($E4*I$3*$F4)</f>
        <v>0.33564000000000005</v>
      </c>
      <c r="J4" s="17">
        <f>$B4+($C4*J$3) + ($D4*$F4) + ($E4*J$3*$F4)</f>
        <v>0.36438000000000004</v>
      </c>
      <c r="K4" s="17">
        <f t="shared" ref="J4:T5" si="0">$B4+($C4*K$3) + ($D4*$F4) + ($E4*K$3*$F4)</f>
        <v>0.39312000000000002</v>
      </c>
      <c r="L4" s="17">
        <f t="shared" si="0"/>
        <v>0.42185999999999996</v>
      </c>
      <c r="M4" s="17">
        <f t="shared" si="0"/>
        <v>0.45060000000000006</v>
      </c>
      <c r="N4" s="17">
        <f t="shared" si="0"/>
        <v>0.4793400000000001</v>
      </c>
      <c r="O4" s="17">
        <f t="shared" si="0"/>
        <v>0.50807999999999998</v>
      </c>
      <c r="P4" s="17">
        <f t="shared" si="0"/>
        <v>0.53682000000000007</v>
      </c>
      <c r="Q4" s="17">
        <f t="shared" si="0"/>
        <v>0.56556000000000006</v>
      </c>
      <c r="R4" s="17">
        <f t="shared" si="0"/>
        <v>0.59429999999999994</v>
      </c>
      <c r="S4" s="17">
        <f t="shared" si="0"/>
        <v>0.62304000000000015</v>
      </c>
      <c r="T4" s="17">
        <f t="shared" si="0"/>
        <v>0.65177999999999991</v>
      </c>
      <c r="U4" s="17">
        <f t="shared" ref="U4:X5" si="1">$B4+($C4*U$3) + ($D4*$F4) + ($E4*U$3*$F4)</f>
        <v>0.68051999999999979</v>
      </c>
      <c r="V4" s="17">
        <f t="shared" si="1"/>
        <v>0.70926</v>
      </c>
      <c r="W4" s="17">
        <f t="shared" si="1"/>
        <v>0.73799999999999999</v>
      </c>
      <c r="X4" s="17">
        <f t="shared" si="1"/>
        <v>0.76673999999999953</v>
      </c>
    </row>
    <row r="5" spans="1:24" ht="12.75" x14ac:dyDescent="0.2">
      <c r="A5" s="9" t="s">
        <v>4</v>
      </c>
      <c r="B5" s="14">
        <v>0.84440000000000004</v>
      </c>
      <c r="C5" s="14">
        <v>-0.1128</v>
      </c>
      <c r="D5" s="14">
        <v>7.2679999999999995E-2</v>
      </c>
      <c r="E5" s="15">
        <v>-2.0219999999999998E-2</v>
      </c>
      <c r="F5" s="15">
        <v>7</v>
      </c>
      <c r="G5" s="9"/>
      <c r="H5" s="16" t="s">
        <v>12</v>
      </c>
      <c r="I5" s="17">
        <f>$B5+($C5*I$3) + ($D5*$F5) + ($E5*I$3*$F5)</f>
        <v>1.3531599999999999</v>
      </c>
      <c r="J5" s="17">
        <f t="shared" si="0"/>
        <v>1.0988199999999999</v>
      </c>
      <c r="K5" s="17">
        <f t="shared" si="0"/>
        <v>0.8444799999999999</v>
      </c>
      <c r="L5" s="17">
        <f t="shared" si="0"/>
        <v>0.59013999999999989</v>
      </c>
      <c r="M5" s="17">
        <f t="shared" si="0"/>
        <v>0.3358000000000001</v>
      </c>
      <c r="N5" s="17">
        <f t="shared" si="0"/>
        <v>8.1460000000000088E-2</v>
      </c>
      <c r="O5" s="17">
        <f t="shared" si="0"/>
        <v>-0.17287999999999981</v>
      </c>
      <c r="P5" s="17">
        <f t="shared" si="0"/>
        <v>-0.42721999999999993</v>
      </c>
      <c r="Q5" s="17">
        <f t="shared" si="0"/>
        <v>-0.68155999999999994</v>
      </c>
      <c r="R5" s="17">
        <f t="shared" si="0"/>
        <v>-0.93589999999999962</v>
      </c>
      <c r="S5" s="17">
        <f t="shared" si="0"/>
        <v>-1.1902399999999997</v>
      </c>
      <c r="T5" s="17">
        <f t="shared" si="0"/>
        <v>-1.4445799999999998</v>
      </c>
      <c r="U5" s="17">
        <f t="shared" si="1"/>
        <v>-1.6989199999999998</v>
      </c>
      <c r="V5" s="17">
        <f t="shared" si="1"/>
        <v>-1.9532599999999998</v>
      </c>
      <c r="W5" s="17">
        <f t="shared" si="1"/>
        <v>-2.2075999999999998</v>
      </c>
      <c r="X5" s="17">
        <f t="shared" si="1"/>
        <v>-2.4619399999999994</v>
      </c>
    </row>
    <row r="6" spans="1:24" ht="12.75" x14ac:dyDescent="0.2">
      <c r="A6" s="9"/>
      <c r="B6" s="14"/>
      <c r="C6" s="14"/>
      <c r="D6" s="14"/>
      <c r="E6" s="15"/>
      <c r="F6" s="15"/>
      <c r="G6" s="9"/>
      <c r="H6" s="16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</row>
    <row r="7" spans="1:24" ht="12.75" x14ac:dyDescent="0.2">
      <c r="A7" s="9"/>
      <c r="B7" s="14"/>
      <c r="C7" s="14"/>
      <c r="D7" s="14"/>
      <c r="E7" s="15"/>
      <c r="F7" s="15"/>
      <c r="G7" s="9"/>
      <c r="H7" s="11" t="s">
        <v>8</v>
      </c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</row>
    <row r="8" spans="1:24" ht="12.75" x14ac:dyDescent="0.2">
      <c r="A8" s="9"/>
      <c r="B8" s="14"/>
      <c r="C8" s="14"/>
      <c r="D8" s="14"/>
      <c r="E8" s="15"/>
      <c r="F8" s="15"/>
      <c r="G8" s="9"/>
      <c r="H8" s="16" t="s">
        <v>11</v>
      </c>
      <c r="I8" s="17">
        <f>EXP(I4)/(1+EXP(I4))</f>
        <v>0.58313103958099766</v>
      </c>
      <c r="J8" s="17">
        <f t="shared" ref="J8:U8" si="2">EXP(J4)/(1+EXP(J4))</f>
        <v>0.59010029351098392</v>
      </c>
      <c r="K8" s="17">
        <f t="shared" si="2"/>
        <v>0.59703354961321131</v>
      </c>
      <c r="L8" s="17">
        <f t="shared" si="2"/>
        <v>0.60392824574775583</v>
      </c>
      <c r="M8" s="17">
        <f t="shared" si="2"/>
        <v>0.6107818798515493</v>
      </c>
      <c r="N8" s="17">
        <f t="shared" si="2"/>
        <v>0.61759201327327762</v>
      </c>
      <c r="O8" s="17">
        <f t="shared" si="2"/>
        <v>0.62435627390552928</v>
      </c>
      <c r="P8" s="17">
        <f t="shared" si="2"/>
        <v>0.63107235910702508</v>
      </c>
      <c r="Q8" s="17">
        <f t="shared" si="2"/>
        <v>0.6377380384088509</v>
      </c>
      <c r="R8" s="17">
        <f t="shared" si="2"/>
        <v>0.64435115599972714</v>
      </c>
      <c r="S8" s="17">
        <f t="shared" si="2"/>
        <v>0.65090963298645954</v>
      </c>
      <c r="T8" s="17">
        <f t="shared" si="2"/>
        <v>0.65741146942681183</v>
      </c>
      <c r="U8" s="17">
        <f t="shared" si="2"/>
        <v>0.66385474613313611</v>
      </c>
      <c r="V8" s="17">
        <f t="shared" ref="V8:W8" si="3">EXP(V4)/(1+EXP(V4))</f>
        <v>0.67023762624615824</v>
      </c>
      <c r="W8" s="17">
        <f t="shared" si="3"/>
        <v>0.67655835657935381</v>
      </c>
      <c r="X8" s="17">
        <f t="shared" ref="X8" si="4">EXP(X4)/(1+EXP(X4))</f>
        <v>0.68281526873535314</v>
      </c>
    </row>
    <row r="9" spans="1:24" ht="12.75" x14ac:dyDescent="0.2">
      <c r="A9" s="9"/>
      <c r="B9" s="14"/>
      <c r="C9" s="14"/>
      <c r="D9" s="14"/>
      <c r="E9" s="15"/>
      <c r="F9" s="15"/>
      <c r="G9" s="9"/>
      <c r="H9" s="16" t="s">
        <v>12</v>
      </c>
      <c r="I9" s="17">
        <f>EXP(I5)/(1+EXP(I5))</f>
        <v>0.7946457693696739</v>
      </c>
      <c r="J9" s="17">
        <f t="shared" ref="J9:U9" si="5">EXP(J5)/(1+EXP(J5))</f>
        <v>0.75003894385231951</v>
      </c>
      <c r="K9" s="17">
        <f t="shared" si="5"/>
        <v>0.69940791602847219</v>
      </c>
      <c r="L9" s="17">
        <f t="shared" si="5"/>
        <v>0.64339726755052762</v>
      </c>
      <c r="M9" s="17">
        <f t="shared" si="5"/>
        <v>0.58316993334043143</v>
      </c>
      <c r="N9" s="17">
        <f t="shared" si="5"/>
        <v>0.5203537460782387</v>
      </c>
      <c r="O9" s="17">
        <f t="shared" si="5"/>
        <v>0.45688732403907817</v>
      </c>
      <c r="P9" s="17">
        <f t="shared" si="5"/>
        <v>0.39479036491512204</v>
      </c>
      <c r="Q9" s="17">
        <f t="shared" si="5"/>
        <v>0.33591321574209182</v>
      </c>
      <c r="R9" s="17">
        <f t="shared" si="5"/>
        <v>0.28172926694680411</v>
      </c>
      <c r="S9" s="17">
        <f t="shared" si="5"/>
        <v>0.23321601471026054</v>
      </c>
      <c r="T9" s="17">
        <f t="shared" si="5"/>
        <v>0.19083711110806925</v>
      </c>
      <c r="U9" s="17">
        <f t="shared" si="5"/>
        <v>0.15460637193444646</v>
      </c>
      <c r="V9" s="17">
        <f t="shared" ref="V9:W9" si="6">EXP(V5)/(1+EXP(V5))</f>
        <v>0.1241983232385872</v>
      </c>
      <c r="W9" s="17">
        <f t="shared" si="6"/>
        <v>9.9070079629115237E-2</v>
      </c>
      <c r="X9" s="17">
        <f t="shared" ref="X9" si="7">EXP(X5)/(1+EXP(X5))</f>
        <v>7.856977295923781E-2</v>
      </c>
    </row>
    <row r="10" spans="1:24" ht="12.75" x14ac:dyDescent="0.2">
      <c r="A10" s="9"/>
      <c r="B10" s="14"/>
      <c r="C10" s="14"/>
      <c r="D10" s="14"/>
      <c r="E10" s="15"/>
      <c r="F10" s="15"/>
      <c r="G10" s="9"/>
      <c r="H10" s="16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</row>
    <row r="11" spans="1:24" ht="12.75" x14ac:dyDescent="0.2">
      <c r="A11" s="9"/>
      <c r="B11" s="18"/>
      <c r="C11" s="18"/>
      <c r="D11" s="18"/>
      <c r="E11" s="18"/>
      <c r="F11" s="18"/>
      <c r="G11" s="9"/>
      <c r="H11" s="16"/>
      <c r="I11" s="16"/>
      <c r="J11" s="16"/>
      <c r="K11" s="16"/>
      <c r="L11" s="16"/>
      <c r="M11" s="16"/>
      <c r="N11" s="18"/>
      <c r="O11" s="18"/>
      <c r="P11" s="18"/>
      <c r="Q11" s="18"/>
      <c r="R11" s="18"/>
      <c r="S11" s="18"/>
      <c r="T11" s="9"/>
      <c r="U11" s="9"/>
    </row>
    <row r="42" spans="5:5" x14ac:dyDescent="0.2">
      <c r="E42" s="3">
        <f>EXP(-0.0567)</f>
        <v>0.94487749009831745</v>
      </c>
    </row>
  </sheetData>
  <mergeCells count="2">
    <mergeCell ref="B2:E2"/>
    <mergeCell ref="I2:U2"/>
  </mergeCells>
  <phoneticPr fontId="2" type="noConversion"/>
  <pageMargins left="0.75" right="0.75" top="1" bottom="1" header="0.5" footer="0.5"/>
  <pageSetup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Pred Values</vt:lpstr>
    </vt:vector>
  </TitlesOfParts>
  <Company>University of Nebraska-Lincoln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Lesa Hoffman</dc:creator>
  <cp:lastModifiedBy>Lesa Hoffman</cp:lastModifiedBy>
  <dcterms:created xsi:type="dcterms:W3CDTF">2008-03-25T21:48:33Z</dcterms:created>
  <dcterms:modified xsi:type="dcterms:W3CDTF">2014-07-10T18:24:49Z</dcterms:modified>
</cp:coreProperties>
</file>