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6" yWindow="54" windowWidth="7349" windowHeight="4863" tabRatio="771"/>
  </bookViews>
  <sheets>
    <sheet name="Deviance Comparisons" sheetId="9" r:id="rId1"/>
    <sheet name="Pseudo-R2" sheetId="11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G13" i="11"/>
  <c r="H13"/>
  <c r="F13"/>
  <c r="F12"/>
  <c r="H12"/>
  <c r="G12"/>
  <c r="G9"/>
  <c r="H9"/>
  <c r="F9"/>
  <c r="G6"/>
  <c r="H6"/>
  <c r="F6"/>
  <c r="G15" i="9"/>
  <c r="F15"/>
  <c r="G11"/>
  <c r="F11"/>
  <c r="H15" l="1"/>
  <c r="H11"/>
  <c r="F7" l="1"/>
  <c r="G7"/>
  <c r="H7" l="1"/>
</calcChain>
</file>

<file path=xl/sharedStrings.xml><?xml version="1.0" encoding="utf-8"?>
<sst xmlns="http://schemas.openxmlformats.org/spreadsheetml/2006/main" count="34" uniqueCount="30">
  <si>
    <t>Model</t>
  </si>
  <si>
    <t>Residual Variance</t>
  </si>
  <si>
    <t>AIC</t>
  </si>
  <si>
    <t>BIC</t>
  </si>
  <si>
    <t>Note: It is your job to keep track of whether deviance should go up or down! 
These formulas work with ABSOLUTE VALUES.</t>
  </si>
  <si>
    <t>% Residual Variance Reduced</t>
  </si>
  <si>
    <t>Exact p 
Value</t>
  </si>
  <si>
    <t>Comparison of model 3a</t>
  </si>
  <si>
    <t>Deviance
(-2LL)</t>
  </si>
  <si>
    <t>Model
DF</t>
  </si>
  <si>
    <t>Abs Value 
-2LL Diff</t>
  </si>
  <si>
    <t>Abs Value DF Diff</t>
  </si>
  <si>
    <t>1a. Empty Means, Random Intercept Secondary</t>
  </si>
  <si>
    <t>Do we need both random intercepts?</t>
  </si>
  <si>
    <t>1b. Add Random Intercept Primary</t>
  </si>
  <si>
    <t>3c. Add Random SES Effect Secondary</t>
  </si>
  <si>
    <t>Does SES effect vary over secondary schools?</t>
  </si>
  <si>
    <t>3b. Add Pupil SES Contextual Effects</t>
  </si>
  <si>
    <t>3d. Add Random SES Effect Primary</t>
  </si>
  <si>
    <t>Does SES effect vary over primary schools?</t>
  </si>
  <si>
    <t>*NOTE: Only fit statistics from models with the same model for the means can be compared under REML.</t>
  </si>
  <si>
    <t>Random Secondary Intercept Variance</t>
  </si>
  <si>
    <t>Random Primary Intercept Variance</t>
  </si>
  <si>
    <t>% Random Secondary Intercept Reduced</t>
  </si>
  <si>
    <t>% Random Primary Intercept Reduced</t>
  </si>
  <si>
    <t>2: Add Fixed School Denominations</t>
  </si>
  <si>
    <t>Comparison of empty means model 1b</t>
  </si>
  <si>
    <t>3a: Add Fixed Pupil SES</t>
  </si>
  <si>
    <t>Comparison of model 2</t>
  </si>
  <si>
    <t>3b: Add Fixed Pupil SES contextual effects</t>
  </si>
</sst>
</file>

<file path=xl/styles.xml><?xml version="1.0" encoding="utf-8"?>
<styleSheet xmlns="http://schemas.openxmlformats.org/spreadsheetml/2006/main">
  <numFmts count="3">
    <numFmt numFmtId="164" formatCode="0.0"/>
    <numFmt numFmtId="166" formatCode="0.0000000"/>
    <numFmt numFmtId="168" formatCode="0.0000"/>
  </numFmts>
  <fonts count="1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28">
    <xf numFmtId="0" fontId="0" fillId="0" borderId="0" xfId="0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2" fontId="6" fillId="0" borderId="0" xfId="0" applyNumberFormat="1" applyFont="1" applyAlignment="1">
      <alignment horizontal="center" wrapText="1"/>
    </xf>
    <xf numFmtId="168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 wrapText="1" indent="2"/>
    </xf>
    <xf numFmtId="0" fontId="8" fillId="0" borderId="0" xfId="2" applyFont="1" applyAlignment="1">
      <alignment horizontal="center" vertical="center" wrapText="1"/>
    </xf>
    <xf numFmtId="168" fontId="8" fillId="0" borderId="0" xfId="2" applyNumberFormat="1" applyFont="1" applyAlignment="1">
      <alignment horizontal="center" vertical="center" wrapText="1"/>
    </xf>
    <xf numFmtId="0" fontId="10" fillId="0" borderId="0" xfId="2" applyFont="1"/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/>
    </xf>
    <xf numFmtId="164" fontId="9" fillId="0" borderId="0" xfId="2" applyNumberFormat="1" applyFont="1" applyAlignment="1">
      <alignment horizontal="center"/>
    </xf>
    <xf numFmtId="166" fontId="9" fillId="0" borderId="0" xfId="2" applyNumberFormat="1" applyFont="1" applyAlignment="1">
      <alignment horizontal="center"/>
    </xf>
    <xf numFmtId="0" fontId="11" fillId="0" borderId="0" xfId="2" applyFont="1"/>
    <xf numFmtId="0" fontId="11" fillId="0" borderId="0" xfId="2" applyFont="1" applyAlignment="1">
      <alignment horizontal="center"/>
    </xf>
    <xf numFmtId="0" fontId="10" fillId="0" borderId="0" xfId="2" applyFont="1" applyAlignment="1">
      <alignment horizontal="left" indent="2"/>
    </xf>
    <xf numFmtId="164" fontId="10" fillId="0" borderId="0" xfId="2" applyNumberFormat="1" applyFont="1" applyAlignment="1">
      <alignment horizontal="center"/>
    </xf>
    <xf numFmtId="0" fontId="10" fillId="0" borderId="0" xfId="2" applyFont="1" applyAlignment="1">
      <alignment horizontal="center"/>
    </xf>
    <xf numFmtId="166" fontId="10" fillId="0" borderId="0" xfId="2" applyNumberFormat="1" applyFont="1" applyAlignment="1">
      <alignment horizontal="center"/>
    </xf>
    <xf numFmtId="2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8" fontId="10" fillId="0" borderId="0" xfId="0" applyNumberFormat="1" applyFont="1" applyAlignment="1">
      <alignment wrapText="1"/>
    </xf>
    <xf numFmtId="2" fontId="12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0" fontId="9" fillId="0" borderId="0" xfId="2" applyFont="1" applyAlignment="1">
      <alignment horizontal="center" wrapText="1"/>
    </xf>
    <xf numFmtId="164" fontId="11" fillId="0" borderId="0" xfId="2" applyNumberFormat="1" applyFont="1" applyAlignment="1">
      <alignment horizontal="center"/>
    </xf>
    <xf numFmtId="0" fontId="1" fillId="0" borderId="0" xfId="2" applyFont="1" applyAlignment="1">
      <alignment horizontal="left" indent="2"/>
    </xf>
    <xf numFmtId="0" fontId="8" fillId="0" borderId="0" xfId="2" applyFont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_Psyc945/12a_Two-Level_Clustered_Exampl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viance Comparisons"/>
      <sheetName val="Pseudo-R2"/>
      <sheetName val="Confidence Intervals"/>
      <sheetName val="Plot"/>
    </sheetNames>
    <sheetDataSet>
      <sheetData sheetId="0"/>
      <sheetData sheetId="1"/>
      <sheetData sheetId="2"/>
      <sheetData sheetId="3">
        <row r="2">
          <cell r="M2" t="str">
            <v>No</v>
          </cell>
          <cell r="N2" t="str">
            <v>Yes</v>
          </cell>
        </row>
        <row r="3">
          <cell r="L3" t="str">
            <v>10% Free/Reduced Lunch School</v>
          </cell>
          <cell r="M3">
            <v>53.407768000000004</v>
          </cell>
          <cell r="N3">
            <v>43.462668000000001</v>
          </cell>
        </row>
        <row r="4">
          <cell r="L4" t="str">
            <v>30% Free/Reduced Lunch School</v>
          </cell>
          <cell r="M4">
            <v>50.362200000000001</v>
          </cell>
          <cell r="N4">
            <v>41.520499999999998</v>
          </cell>
        </row>
        <row r="5">
          <cell r="L5" t="str">
            <v>50% Free/Reduced Lunch School</v>
          </cell>
          <cell r="M5">
            <v>46.232968</v>
          </cell>
          <cell r="N5">
            <v>38.494667999999997</v>
          </cell>
        </row>
        <row r="6">
          <cell r="L6" t="str">
            <v>70% Free/Reduced Lunch School</v>
          </cell>
          <cell r="M6">
            <v>41.020071999999999</v>
          </cell>
          <cell r="N6">
            <v>34.385171999999997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115" zoomScaleNormal="115" workbookViewId="0">
      <pane ySplit="3" topLeftCell="A4" activePane="bottomLeft" state="frozen"/>
      <selection pane="bottomLeft" activeCell="A20" sqref="A20"/>
    </sheetView>
  </sheetViews>
  <sheetFormatPr defaultRowHeight="13.6"/>
  <cols>
    <col min="1" max="1" width="37.625" style="8" bestFit="1" customWidth="1"/>
    <col min="2" max="2" width="11.875" style="16" customWidth="1"/>
    <col min="3" max="3" width="9.875" style="16" customWidth="1"/>
    <col min="4" max="4" width="9.375" style="16" customWidth="1"/>
    <col min="5" max="5" width="9.75" style="17" customWidth="1"/>
    <col min="6" max="6" width="13" style="17" customWidth="1"/>
    <col min="7" max="7" width="10.25" style="17" customWidth="1"/>
    <col min="8" max="8" width="11.875" style="18" bestFit="1" customWidth="1"/>
    <col min="9" max="16384" width="9" style="8"/>
  </cols>
  <sheetData>
    <row r="1" spans="1:9" ht="30.6" customHeight="1">
      <c r="A1" s="24" t="s">
        <v>4</v>
      </c>
      <c r="B1" s="24"/>
      <c r="C1" s="24"/>
      <c r="D1" s="24"/>
      <c r="E1" s="24"/>
      <c r="F1" s="24"/>
      <c r="G1" s="24"/>
      <c r="H1" s="24"/>
    </row>
    <row r="3" spans="1:9" ht="31.95" customHeight="1">
      <c r="A3" s="9" t="s">
        <v>0</v>
      </c>
      <c r="B3" s="6" t="s">
        <v>8</v>
      </c>
      <c r="C3" s="6" t="s">
        <v>2</v>
      </c>
      <c r="D3" s="6" t="s">
        <v>3</v>
      </c>
      <c r="E3" s="6" t="s">
        <v>9</v>
      </c>
      <c r="F3" s="6" t="s">
        <v>10</v>
      </c>
      <c r="G3" s="6" t="s">
        <v>11</v>
      </c>
      <c r="H3" s="7" t="s">
        <v>6</v>
      </c>
      <c r="I3" s="10"/>
    </row>
    <row r="4" spans="1:9">
      <c r="A4" s="10"/>
      <c r="B4" s="11"/>
      <c r="C4" s="11"/>
      <c r="D4" s="11"/>
      <c r="E4" s="10"/>
      <c r="F4" s="10"/>
      <c r="G4" s="10"/>
      <c r="H4" s="12"/>
      <c r="I4" s="10"/>
    </row>
    <row r="5" spans="1:9" s="13" customFormat="1">
      <c r="A5" s="13" t="s">
        <v>12</v>
      </c>
      <c r="B5" s="25">
        <v>2504.6999999999998</v>
      </c>
      <c r="C5" s="25">
        <v>2508.6999999999998</v>
      </c>
      <c r="D5" s="25">
        <v>2511.5</v>
      </c>
      <c r="E5" s="14">
        <v>3</v>
      </c>
      <c r="F5" s="14"/>
      <c r="G5" s="14"/>
      <c r="H5" s="14"/>
      <c r="I5" s="14"/>
    </row>
    <row r="6" spans="1:9">
      <c r="A6" s="13" t="s">
        <v>14</v>
      </c>
      <c r="B6" s="16">
        <v>2321.1</v>
      </c>
      <c r="C6" s="16">
        <v>2327.1</v>
      </c>
      <c r="D6" s="16">
        <v>2321.1</v>
      </c>
      <c r="E6" s="17">
        <v>4</v>
      </c>
      <c r="H6" s="17"/>
    </row>
    <row r="7" spans="1:9">
      <c r="A7" s="26" t="s">
        <v>13</v>
      </c>
      <c r="F7" s="16">
        <f>ABS(B5-B6)</f>
        <v>183.59999999999991</v>
      </c>
      <c r="G7" s="17">
        <f>ABS(E5-E6)</f>
        <v>1</v>
      </c>
      <c r="H7" s="18">
        <f>CHIDIST(F7,G7)</f>
        <v>7.9329774859752223E-42</v>
      </c>
    </row>
    <row r="8" spans="1:9">
      <c r="F8" s="16"/>
    </row>
    <row r="9" spans="1:9" s="13" customFormat="1">
      <c r="A9" s="13" t="s">
        <v>17</v>
      </c>
      <c r="B9" s="16">
        <v>2286.9</v>
      </c>
      <c r="C9" s="16">
        <v>2292.9</v>
      </c>
      <c r="D9" s="16">
        <v>2286.9</v>
      </c>
      <c r="E9" s="17">
        <v>9</v>
      </c>
      <c r="F9" s="14"/>
      <c r="G9" s="14"/>
      <c r="H9" s="14"/>
      <c r="I9" s="14"/>
    </row>
    <row r="10" spans="1:9">
      <c r="A10" s="13" t="s">
        <v>15</v>
      </c>
      <c r="B10" s="16">
        <v>2280.8000000000002</v>
      </c>
      <c r="C10" s="16">
        <v>2290.8000000000002</v>
      </c>
      <c r="D10" s="16">
        <v>2280.8000000000002</v>
      </c>
      <c r="E10" s="17">
        <v>11</v>
      </c>
      <c r="H10" s="17"/>
    </row>
    <row r="11" spans="1:9">
      <c r="A11" s="26" t="s">
        <v>16</v>
      </c>
      <c r="F11" s="16">
        <f>ABS(B9-B10)</f>
        <v>6.0999999999999091</v>
      </c>
      <c r="G11" s="17">
        <f>ABS(E9-E10)</f>
        <v>2</v>
      </c>
      <c r="H11" s="18">
        <f>CHIDIST(F11,G11)</f>
        <v>4.7358924393118701E-2</v>
      </c>
    </row>
    <row r="13" spans="1:9">
      <c r="A13" s="13" t="s">
        <v>15</v>
      </c>
      <c r="B13" s="16">
        <v>2280.8000000000002</v>
      </c>
      <c r="C13" s="16">
        <v>2290.8000000000002</v>
      </c>
      <c r="D13" s="16">
        <v>2280.8000000000002</v>
      </c>
      <c r="E13" s="17">
        <v>11</v>
      </c>
      <c r="F13" s="14"/>
      <c r="G13" s="14"/>
      <c r="H13" s="14"/>
    </row>
    <row r="14" spans="1:9">
      <c r="A14" s="13" t="s">
        <v>18</v>
      </c>
      <c r="B14" s="16">
        <v>2266.1</v>
      </c>
      <c r="C14" s="16">
        <v>2280.1</v>
      </c>
      <c r="D14" s="16">
        <v>2266.1</v>
      </c>
      <c r="E14" s="17">
        <v>13</v>
      </c>
      <c r="H14" s="17"/>
    </row>
    <row r="15" spans="1:9">
      <c r="A15" s="26" t="s">
        <v>19</v>
      </c>
      <c r="F15" s="16">
        <f>ABS(B13-B14)</f>
        <v>14.700000000000273</v>
      </c>
      <c r="G15" s="17">
        <f>ABS(E13-E14)</f>
        <v>2</v>
      </c>
      <c r="H15" s="18">
        <f>CHIDIST(F15,G15)</f>
        <v>6.4259236038227609E-4</v>
      </c>
    </row>
    <row r="16" spans="1:9">
      <c r="A16" s="15"/>
      <c r="F16" s="16"/>
    </row>
    <row r="17" spans="1:7">
      <c r="F17" s="8"/>
      <c r="G17" s="8"/>
    </row>
    <row r="18" spans="1:7">
      <c r="A18" s="15"/>
      <c r="F18" s="16"/>
    </row>
    <row r="19" spans="1:7">
      <c r="A19" s="27" t="s">
        <v>20</v>
      </c>
    </row>
    <row r="20" spans="1:7">
      <c r="A20" s="27"/>
      <c r="F20" s="16"/>
    </row>
    <row r="22" spans="1:7">
      <c r="A22" s="15"/>
      <c r="F22" s="16"/>
    </row>
    <row r="23" spans="1:7">
      <c r="A23" s="15"/>
      <c r="F23" s="16"/>
    </row>
  </sheetData>
  <mergeCells count="1">
    <mergeCell ref="A1:H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zoomScale="115" zoomScaleNormal="115" workbookViewId="0">
      <pane ySplit="1" topLeftCell="A2" activePane="bottomLeft" state="frozen"/>
      <selection pane="bottomLeft" activeCell="B23" sqref="B23"/>
    </sheetView>
  </sheetViews>
  <sheetFormatPr defaultRowHeight="13.6"/>
  <cols>
    <col min="1" max="1" width="37.625" style="20" bestFit="1" customWidth="1"/>
    <col min="2" max="2" width="9.625" style="19" customWidth="1"/>
    <col min="3" max="4" width="9.375" style="19" customWidth="1"/>
    <col min="5" max="5" width="4.125" style="20" customWidth="1"/>
    <col min="6" max="6" width="11.25" style="21" customWidth="1"/>
    <col min="7" max="7" width="11.375" style="21" bestFit="1" customWidth="1"/>
    <col min="8" max="8" width="11.25" style="21" customWidth="1"/>
    <col min="9" max="9" width="3" style="20" customWidth="1"/>
    <col min="10" max="16384" width="9" style="20"/>
  </cols>
  <sheetData>
    <row r="1" spans="1:9" ht="54.35">
      <c r="A1" s="1" t="s">
        <v>0</v>
      </c>
      <c r="B1" s="3" t="s">
        <v>1</v>
      </c>
      <c r="C1" s="3" t="s">
        <v>21</v>
      </c>
      <c r="D1" s="3" t="s">
        <v>22</v>
      </c>
      <c r="E1" s="1"/>
      <c r="F1" s="4" t="s">
        <v>5</v>
      </c>
      <c r="G1" s="4" t="s">
        <v>23</v>
      </c>
      <c r="H1" s="4" t="s">
        <v>24</v>
      </c>
    </row>
    <row r="3" spans="1:9">
      <c r="A3" s="13" t="s">
        <v>14</v>
      </c>
      <c r="B3" s="21">
        <v>0.5131</v>
      </c>
      <c r="C3" s="21">
        <v>6.6659999999999997E-2</v>
      </c>
      <c r="D3" s="21">
        <v>0.1719</v>
      </c>
      <c r="F3" s="19"/>
      <c r="G3" s="19"/>
      <c r="H3" s="19"/>
    </row>
    <row r="4" spans="1:9">
      <c r="A4" s="5"/>
      <c r="B4" s="21"/>
      <c r="C4" s="21"/>
      <c r="D4" s="21"/>
      <c r="F4" s="22"/>
      <c r="G4" s="22"/>
      <c r="H4" s="19"/>
    </row>
    <row r="5" spans="1:9">
      <c r="A5" s="2" t="s">
        <v>25</v>
      </c>
      <c r="B5" s="21">
        <v>0.51290000000000002</v>
      </c>
      <c r="C5" s="21">
        <v>6.0170000000000001E-2</v>
      </c>
      <c r="D5" s="21">
        <v>0.16789999999999999</v>
      </c>
    </row>
    <row r="6" spans="1:9">
      <c r="A6" s="5" t="s">
        <v>26</v>
      </c>
      <c r="B6" s="21"/>
      <c r="C6" s="21"/>
      <c r="D6" s="21"/>
      <c r="F6" s="19">
        <f>100*((B3-B5)/B3)</f>
        <v>3.8978756577660881E-2</v>
      </c>
      <c r="G6" s="19">
        <f t="shared" ref="G6:H6" si="0">100*((C3-C5)/C3)</f>
        <v>9.735973597359731</v>
      </c>
      <c r="H6" s="19">
        <f t="shared" si="0"/>
        <v>2.3269342641070412</v>
      </c>
    </row>
    <row r="7" spans="1:9">
      <c r="A7" s="5"/>
      <c r="B7" s="21"/>
      <c r="C7" s="21"/>
      <c r="D7" s="21"/>
      <c r="F7" s="19"/>
      <c r="G7" s="19"/>
    </row>
    <row r="8" spans="1:9">
      <c r="A8" s="2" t="s">
        <v>27</v>
      </c>
      <c r="B8" s="21">
        <v>0.49149999999999999</v>
      </c>
      <c r="C8" s="21">
        <v>5.7099999999999998E-2</v>
      </c>
      <c r="D8" s="21">
        <v>0.1686</v>
      </c>
    </row>
    <row r="9" spans="1:9">
      <c r="A9" s="5" t="s">
        <v>28</v>
      </c>
      <c r="B9" s="21"/>
      <c r="C9" s="21"/>
      <c r="D9" s="21"/>
      <c r="F9" s="19">
        <f>100*((B5-B8)/B5)</f>
        <v>4.1723532852407939</v>
      </c>
      <c r="G9" s="19">
        <f t="shared" ref="G9:I9" si="1">100*((C5-C8)/C5)</f>
        <v>5.1022104038557474</v>
      </c>
      <c r="H9" s="19">
        <f t="shared" si="1"/>
        <v>-0.41691483025610848</v>
      </c>
      <c r="I9" s="19"/>
    </row>
    <row r="10" spans="1:9">
      <c r="A10" s="5"/>
      <c r="B10" s="21"/>
      <c r="C10" s="21"/>
      <c r="D10" s="21"/>
      <c r="F10" s="19"/>
      <c r="G10" s="19"/>
    </row>
    <row r="11" spans="1:9">
      <c r="A11" s="2" t="s">
        <v>29</v>
      </c>
      <c r="B11" s="21">
        <v>0.49159999999999998</v>
      </c>
      <c r="C11" s="21">
        <v>5.7729999999999997E-2</v>
      </c>
      <c r="D11" s="21">
        <v>0.1726</v>
      </c>
    </row>
    <row r="12" spans="1:9">
      <c r="A12" s="5" t="s">
        <v>7</v>
      </c>
      <c r="B12" s="21"/>
      <c r="C12" s="21"/>
      <c r="D12" s="21"/>
      <c r="F12" s="19">
        <f>100*((B8-B11)/B8)</f>
        <v>-2.0345879959306E-2</v>
      </c>
      <c r="G12" s="19">
        <f t="shared" ref="G12" si="2">100*((C8-C11)/C8)</f>
        <v>-1.1033274956217138</v>
      </c>
      <c r="H12" s="19">
        <f t="shared" ref="H12" si="3">100*((D8-D11)/D8)</f>
        <v>-2.3724792408066451</v>
      </c>
    </row>
    <row r="13" spans="1:9">
      <c r="A13" s="5" t="s">
        <v>28</v>
      </c>
      <c r="B13" s="21"/>
      <c r="C13" s="21"/>
      <c r="D13" s="21"/>
      <c r="F13" s="19">
        <f>100*((B5-B11)/B5)</f>
        <v>4.1528563072723808</v>
      </c>
      <c r="G13" s="19">
        <f t="shared" ref="G13:H13" si="4">100*((C5-C11)/C5)</f>
        <v>4.0551769985042458</v>
      </c>
      <c r="H13" s="19">
        <f t="shared" si="4"/>
        <v>-2.799285288862424</v>
      </c>
    </row>
    <row r="14" spans="1:9">
      <c r="B14" s="21"/>
      <c r="C14" s="21"/>
      <c r="D14" s="21"/>
    </row>
    <row r="15" spans="1:9">
      <c r="A15" s="5"/>
      <c r="B15" s="21"/>
      <c r="C15" s="21"/>
      <c r="D15" s="21"/>
      <c r="F15" s="19"/>
      <c r="G15" s="22"/>
    </row>
    <row r="16" spans="1:9">
      <c r="A16" s="5"/>
      <c r="B16" s="21"/>
      <c r="C16" s="21"/>
      <c r="D16" s="21"/>
      <c r="F16" s="23"/>
      <c r="G16" s="23"/>
    </row>
    <row r="17" spans="1:8">
      <c r="A17" s="5"/>
      <c r="B17" s="21"/>
      <c r="C17" s="21"/>
      <c r="D17" s="21"/>
      <c r="F17" s="23"/>
      <c r="G17" s="23"/>
    </row>
    <row r="18" spans="1:8">
      <c r="B18" s="21"/>
      <c r="C18" s="21"/>
      <c r="D18" s="21"/>
    </row>
    <row r="19" spans="1:8">
      <c r="B19" s="21"/>
      <c r="C19" s="21"/>
      <c r="D19" s="21"/>
    </row>
    <row r="20" spans="1:8">
      <c r="B20" s="21"/>
      <c r="C20" s="21"/>
      <c r="D20" s="21"/>
    </row>
    <row r="21" spans="1:8">
      <c r="A21" s="5"/>
      <c r="B21" s="21"/>
      <c r="C21" s="21"/>
      <c r="D21" s="21"/>
      <c r="F21" s="19"/>
      <c r="G21" s="23"/>
      <c r="H21" s="22"/>
    </row>
    <row r="22" spans="1:8">
      <c r="B22" s="21"/>
      <c r="C22" s="21"/>
      <c r="D22" s="21"/>
    </row>
    <row r="23" spans="1:8">
      <c r="A23" s="5"/>
      <c r="B23" s="21"/>
      <c r="C23" s="21"/>
      <c r="D23" s="21"/>
      <c r="F23" s="19"/>
      <c r="G23" s="22"/>
      <c r="H23" s="19"/>
    </row>
    <row r="24" spans="1:8">
      <c r="A24" s="5"/>
      <c r="B24" s="21"/>
      <c r="C24" s="21"/>
      <c r="D24" s="21"/>
      <c r="F24" s="19"/>
      <c r="G24" s="19"/>
      <c r="H24" s="19"/>
    </row>
    <row r="25" spans="1:8">
      <c r="B25" s="21"/>
      <c r="C25" s="21"/>
      <c r="D25" s="21"/>
    </row>
  </sheetData>
  <phoneticPr fontId="4" type="noConversion"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Deviance Comparisons</vt:lpstr>
      <vt:lpstr>Pseudo-R2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2012-07-03T15:46:08Z</dcterms:modified>
</cp:coreProperties>
</file>