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26_EDF9770\"/>
    </mc:Choice>
  </mc:AlternateContent>
  <xr:revisionPtr revIDLastSave="0" documentId="13_ncr:1_{4484BB12-CAA6-44DB-A4FE-246A3025CF44}" xr6:coauthVersionLast="47" xr6:coauthVersionMax="47" xr10:uidLastSave="{00000000-0000-0000-0000-000000000000}"/>
  <bookViews>
    <workbookView xWindow="9720" yWindow="4520" windowWidth="23040" windowHeight="11390" activeTab="1" xr2:uid="{FF942CB4-207F-4318-AB04-E634DB4B0EFF}"/>
  </bookViews>
  <sheets>
    <sheet name="t vs boundaries" sheetId="1" r:id="rId1"/>
    <sheet name="SE vs S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G3" i="1" s="1"/>
  <c r="E4" i="1"/>
  <c r="E5" i="1"/>
  <c r="E6" i="1"/>
  <c r="D3" i="1"/>
  <c r="G11" i="1"/>
  <c r="F11" i="1"/>
  <c r="D11" i="1"/>
  <c r="H11" i="1" s="1"/>
  <c r="G10" i="1"/>
  <c r="F10" i="1"/>
  <c r="D10" i="1"/>
  <c r="H10" i="1" s="1"/>
  <c r="G9" i="1"/>
  <c r="F9" i="1"/>
  <c r="D9" i="1"/>
  <c r="H9" i="1" s="1"/>
  <c r="G8" i="1"/>
  <c r="F8" i="1"/>
  <c r="D8" i="1"/>
  <c r="H8" i="1" s="1"/>
  <c r="G4" i="1"/>
  <c r="G5" i="1"/>
  <c r="G6" i="1"/>
  <c r="F6" i="1"/>
  <c r="F5" i="1"/>
  <c r="F4" i="1"/>
  <c r="D6" i="1"/>
  <c r="H6" i="1" s="1"/>
  <c r="D5" i="1"/>
  <c r="H5" i="1" s="1"/>
  <c r="D4" i="1"/>
  <c r="H4" i="1" s="1"/>
  <c r="H3" i="1" l="1"/>
  <c r="F3" i="1"/>
</calcChain>
</file>

<file path=xl/sharedStrings.xml><?xml version="1.0" encoding="utf-8"?>
<sst xmlns="http://schemas.openxmlformats.org/spreadsheetml/2006/main" count="44" uniqueCount="25">
  <si>
    <t>H0</t>
  </si>
  <si>
    <t>exact 
p-value</t>
  </si>
  <si>
    <t>t = 
(Est-H0)/SE</t>
  </si>
  <si>
    <t>Slope Estimate</t>
  </si>
  <si>
    <t>Slope SE</t>
  </si>
  <si>
    <t>Conclusion 
at alpha=.05?</t>
  </si>
  <si>
    <t>DFden = N-k</t>
  </si>
  <si>
    <t>2tailed t-crit  alpha = .05</t>
  </si>
  <si>
    <t>2tailed t-crit  alpha = .01</t>
  </si>
  <si>
    <t>Conclusion
at alpha=.01?</t>
  </si>
  <si>
    <t>People</t>
  </si>
  <si>
    <t>Samples</t>
  </si>
  <si>
    <t>Unsquared</t>
  </si>
  <si>
    <t>Squared</t>
  </si>
  <si>
    <t>standard error</t>
  </si>
  <si>
    <t>(residual) standard deviation</t>
  </si>
  <si>
    <t>(residual) variance</t>
  </si>
  <si>
    <t>sampling variance</t>
  </si>
  <si>
    <t>y/x</t>
  </si>
  <si>
    <t>sig pos</t>
  </si>
  <si>
    <t>nonsig pos</t>
  </si>
  <si>
    <t>sig neg</t>
  </si>
  <si>
    <t>nonsig neg</t>
  </si>
  <si>
    <t>Full Table:</t>
  </si>
  <si>
    <t>Usually Paid Attention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</si>
</sst>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5" fontId="1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321038</xdr:colOff>
      <xdr:row>11</xdr:row>
      <xdr:rowOff>19189</xdr:rowOff>
    </xdr:from>
    <xdr:to>
      <xdr:col>7</xdr:col>
      <xdr:colOff>489771</xdr:colOff>
      <xdr:row>25</xdr:row>
      <xdr:rowOff>77728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D2733-B95E-455F-ADF4-86142C108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830" y="2010453"/>
          <a:ext cx="3808322" cy="2322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BA07-2BF8-4949-BBBE-0A931C5DA35B}">
  <dimension ref="A1:J11"/>
  <sheetViews>
    <sheetView zoomScale="160" zoomScaleNormal="160" workbookViewId="0">
      <selection activeCell="J10" sqref="J10"/>
    </sheetView>
  </sheetViews>
  <sheetFormatPr defaultColWidth="8.81640625" defaultRowHeight="13" x14ac:dyDescent="0.3"/>
  <cols>
    <col min="1" max="1" width="3.81640625" style="2" customWidth="1"/>
    <col min="2" max="2" width="8.26953125" style="2" customWidth="1"/>
    <col min="3" max="3" width="6" style="2" customWidth="1"/>
    <col min="4" max="4" width="10.54296875" style="2" customWidth="1"/>
    <col min="5" max="5" width="6.26953125" style="2" customWidth="1"/>
    <col min="6" max="6" width="11.7265625" style="2" customWidth="1"/>
    <col min="7" max="7" width="11.7265625" style="4" customWidth="1"/>
    <col min="8" max="8" width="8" style="2" customWidth="1"/>
    <col min="9" max="9" width="11" style="2" customWidth="1"/>
    <col min="10" max="10" width="12.26953125" style="2" customWidth="1"/>
    <col min="11" max="16384" width="8.81640625" style="2"/>
  </cols>
  <sheetData>
    <row r="1" spans="1:10" s="1" customFormat="1" ht="29" customHeight="1" x14ac:dyDescent="0.35">
      <c r="A1" s="1" t="s">
        <v>0</v>
      </c>
      <c r="B1" s="1" t="s">
        <v>3</v>
      </c>
      <c r="C1" s="1" t="s">
        <v>4</v>
      </c>
      <c r="D1" s="1" t="s">
        <v>2</v>
      </c>
      <c r="E1" s="1" t="s">
        <v>6</v>
      </c>
      <c r="F1" s="1" t="s">
        <v>7</v>
      </c>
      <c r="G1" s="1" t="s">
        <v>8</v>
      </c>
      <c r="H1" s="5" t="s">
        <v>1</v>
      </c>
      <c r="I1" s="1" t="s">
        <v>5</v>
      </c>
      <c r="J1" s="1" t="s">
        <v>9</v>
      </c>
    </row>
    <row r="2" spans="1:10" s="7" customFormat="1" ht="14.25" customHeight="1" x14ac:dyDescent="0.35">
      <c r="B2" s="7" t="s">
        <v>18</v>
      </c>
      <c r="C2" s="7" t="s">
        <v>18</v>
      </c>
      <c r="H2" s="8"/>
    </row>
    <row r="3" spans="1:10" x14ac:dyDescent="0.3">
      <c r="A3" s="2">
        <v>0</v>
      </c>
      <c r="B3" s="6">
        <v>6</v>
      </c>
      <c r="C3" s="6">
        <v>2</v>
      </c>
      <c r="D3" s="6">
        <f>(B3-A3)/C3</f>
        <v>3</v>
      </c>
      <c r="E3" s="2">
        <f>10-2</f>
        <v>8</v>
      </c>
      <c r="F3" s="3">
        <f>_xlfn.T.INV.2T(0.05,E3)</f>
        <v>2.3060041352041671</v>
      </c>
      <c r="G3" s="3">
        <f>_xlfn.T.INV.2T(0.01,E3)</f>
        <v>3.3553873313333953</v>
      </c>
      <c r="H3" s="4">
        <f>_xlfn.T.DIST.2T(ABS(D3),E3)</f>
        <v>1.7071681233782648E-2</v>
      </c>
      <c r="I3" s="2" t="s">
        <v>19</v>
      </c>
      <c r="J3" s="2" t="s">
        <v>20</v>
      </c>
    </row>
    <row r="4" spans="1:10" x14ac:dyDescent="0.3">
      <c r="A4" s="2">
        <v>0</v>
      </c>
      <c r="B4" s="6">
        <v>6</v>
      </c>
      <c r="C4" s="6">
        <v>3</v>
      </c>
      <c r="D4" s="6">
        <f>(B4-A4)/C4</f>
        <v>2</v>
      </c>
      <c r="E4" s="2">
        <f t="shared" ref="E4:E6" si="0">10-2</f>
        <v>8</v>
      </c>
      <c r="F4" s="3">
        <f>_xlfn.T.INV.2T(0.05,E4)</f>
        <v>2.3060041352041671</v>
      </c>
      <c r="G4" s="3">
        <f t="shared" ref="G4:G6" si="1">_xlfn.T.INV.2T(0.01,E4)</f>
        <v>3.3553873313333953</v>
      </c>
      <c r="H4" s="4">
        <f t="shared" ref="H4:H6" si="2">_xlfn.T.DIST.2T(ABS(D4),E4)</f>
        <v>8.0516237957262621E-2</v>
      </c>
      <c r="I4" s="2" t="s">
        <v>20</v>
      </c>
      <c r="J4" s="2" t="s">
        <v>20</v>
      </c>
    </row>
    <row r="5" spans="1:10" x14ac:dyDescent="0.3">
      <c r="A5" s="2">
        <v>0</v>
      </c>
      <c r="B5" s="6">
        <v>-6</v>
      </c>
      <c r="C5" s="6">
        <v>2</v>
      </c>
      <c r="D5" s="6">
        <f>(B5-A5)/C5</f>
        <v>-3</v>
      </c>
      <c r="E5" s="2">
        <f t="shared" si="0"/>
        <v>8</v>
      </c>
      <c r="F5" s="3">
        <f t="shared" ref="F5:F6" si="3">_xlfn.T.INV.2T(0.05,E5)</f>
        <v>2.3060041352041671</v>
      </c>
      <c r="G5" s="3">
        <f t="shared" si="1"/>
        <v>3.3553873313333953</v>
      </c>
      <c r="H5" s="4">
        <f t="shared" si="2"/>
        <v>1.7071681233782648E-2</v>
      </c>
      <c r="I5" s="2" t="s">
        <v>21</v>
      </c>
      <c r="J5" s="2" t="s">
        <v>22</v>
      </c>
    </row>
    <row r="6" spans="1:10" x14ac:dyDescent="0.3">
      <c r="A6" s="2">
        <v>0</v>
      </c>
      <c r="B6" s="6">
        <v>-6</v>
      </c>
      <c r="C6" s="6">
        <v>3</v>
      </c>
      <c r="D6" s="6">
        <f>(B6-A6)/C6</f>
        <v>-2</v>
      </c>
      <c r="E6" s="2">
        <f t="shared" si="0"/>
        <v>8</v>
      </c>
      <c r="F6" s="3">
        <f t="shared" si="3"/>
        <v>2.3060041352041671</v>
      </c>
      <c r="G6" s="3">
        <f t="shared" si="1"/>
        <v>3.3553873313333953</v>
      </c>
      <c r="H6" s="4">
        <f t="shared" si="2"/>
        <v>8.0516237957262621E-2</v>
      </c>
      <c r="I6" s="2" t="s">
        <v>22</v>
      </c>
      <c r="J6" s="2" t="s">
        <v>22</v>
      </c>
    </row>
    <row r="8" spans="1:10" x14ac:dyDescent="0.3">
      <c r="A8" s="2">
        <v>0</v>
      </c>
      <c r="B8" s="6">
        <v>6</v>
      </c>
      <c r="C8" s="6">
        <v>2</v>
      </c>
      <c r="D8" s="6">
        <f>(B8-A8)/C8</f>
        <v>3</v>
      </c>
      <c r="E8" s="2">
        <v>498</v>
      </c>
      <c r="F8" s="3">
        <f>_xlfn.T.INV.2T(0.05,E8)</f>
        <v>1.9647389829672903</v>
      </c>
      <c r="G8" s="3">
        <f>_xlfn.T.INV.2T(0.01,E8)</f>
        <v>2.5857376110802122</v>
      </c>
      <c r="H8" s="4">
        <f>_xlfn.T.DIST.2T(ABS(D8),E8)</f>
        <v>2.8350397709056975E-3</v>
      </c>
      <c r="I8" s="2" t="s">
        <v>19</v>
      </c>
      <c r="J8" s="2" t="s">
        <v>19</v>
      </c>
    </row>
    <row r="9" spans="1:10" x14ac:dyDescent="0.3">
      <c r="A9" s="2">
        <v>0</v>
      </c>
      <c r="B9" s="6">
        <v>6</v>
      </c>
      <c r="C9" s="6">
        <v>3</v>
      </c>
      <c r="D9" s="6">
        <f>(B9-A9)/C9</f>
        <v>2</v>
      </c>
      <c r="E9" s="2">
        <v>498</v>
      </c>
      <c r="F9" s="3">
        <f>_xlfn.T.INV.2T(0.05,E9)</f>
        <v>1.9647389829672903</v>
      </c>
      <c r="G9" s="3">
        <f t="shared" ref="G9:G11" si="4">_xlfn.T.INV.2T(0.01,E9)</f>
        <v>2.5857376110802122</v>
      </c>
      <c r="H9" s="4">
        <f t="shared" ref="H9:H11" si="5">_xlfn.T.DIST.2T(ABS(D9),E9)</f>
        <v>4.6042855164224634E-2</v>
      </c>
      <c r="I9" s="2" t="s">
        <v>19</v>
      </c>
      <c r="J9" s="2" t="s">
        <v>20</v>
      </c>
    </row>
    <row r="10" spans="1:10" x14ac:dyDescent="0.3">
      <c r="A10" s="2">
        <v>0</v>
      </c>
      <c r="B10" s="6">
        <v>-6</v>
      </c>
      <c r="C10" s="6">
        <v>2</v>
      </c>
      <c r="D10" s="6">
        <f>(B10-A10)/C10</f>
        <v>-3</v>
      </c>
      <c r="E10" s="2">
        <v>498</v>
      </c>
      <c r="F10" s="3">
        <f t="shared" ref="F10:F11" si="6">_xlfn.T.INV.2T(0.05,E10)</f>
        <v>1.9647389829672903</v>
      </c>
      <c r="G10" s="3">
        <f t="shared" si="4"/>
        <v>2.5857376110802122</v>
      </c>
      <c r="H10" s="4">
        <f t="shared" si="5"/>
        <v>2.8350397709056975E-3</v>
      </c>
      <c r="I10" s="2" t="s">
        <v>21</v>
      </c>
      <c r="J10" s="2" t="s">
        <v>21</v>
      </c>
    </row>
    <row r="11" spans="1:10" x14ac:dyDescent="0.3">
      <c r="A11" s="2">
        <v>0</v>
      </c>
      <c r="B11" s="6">
        <v>-6</v>
      </c>
      <c r="C11" s="6">
        <v>3</v>
      </c>
      <c r="D11" s="6">
        <f>(B11-A11)/C11</f>
        <v>-2</v>
      </c>
      <c r="E11" s="2">
        <v>498</v>
      </c>
      <c r="F11" s="3">
        <f t="shared" si="6"/>
        <v>1.9647389829672903</v>
      </c>
      <c r="G11" s="3">
        <f t="shared" si="4"/>
        <v>2.5857376110802122</v>
      </c>
      <c r="H11" s="4">
        <f t="shared" si="5"/>
        <v>4.6042855164224634E-2</v>
      </c>
      <c r="I11" s="2" t="s">
        <v>21</v>
      </c>
      <c r="J11" s="2" t="s">
        <v>22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7886-4D08-410C-A1CD-77D067621543}">
  <dimension ref="A1:C7"/>
  <sheetViews>
    <sheetView tabSelected="1" zoomScale="190" zoomScaleNormal="190" workbookViewId="0">
      <selection activeCell="C11" sqref="C11"/>
    </sheetView>
  </sheetViews>
  <sheetFormatPr defaultRowHeight="14.5" x14ac:dyDescent="0.35"/>
  <cols>
    <col min="1" max="1" width="24.36328125" customWidth="1"/>
    <col min="2" max="2" width="23.7265625" bestFit="1" customWidth="1"/>
    <col min="3" max="3" width="16.36328125" bestFit="1" customWidth="1"/>
  </cols>
  <sheetData>
    <row r="1" spans="1:3" x14ac:dyDescent="0.35">
      <c r="A1" s="10" t="s">
        <v>23</v>
      </c>
      <c r="B1" s="10" t="s">
        <v>12</v>
      </c>
      <c r="C1" s="10" t="s">
        <v>13</v>
      </c>
    </row>
    <row r="2" spans="1:3" x14ac:dyDescent="0.35">
      <c r="A2" t="s">
        <v>10</v>
      </c>
      <c r="B2" t="s">
        <v>15</v>
      </c>
      <c r="C2" s="9" t="s">
        <v>16</v>
      </c>
    </row>
    <row r="3" spans="1:3" x14ac:dyDescent="0.35">
      <c r="A3" t="s">
        <v>11</v>
      </c>
      <c r="B3" t="s">
        <v>14</v>
      </c>
      <c r="C3" t="s">
        <v>17</v>
      </c>
    </row>
    <row r="5" spans="1:3" x14ac:dyDescent="0.35">
      <c r="A5" s="10" t="s">
        <v>24</v>
      </c>
      <c r="B5" s="10" t="s">
        <v>12</v>
      </c>
      <c r="C5" s="10" t="s">
        <v>13</v>
      </c>
    </row>
    <row r="6" spans="1:3" x14ac:dyDescent="0.35">
      <c r="A6" t="s">
        <v>10</v>
      </c>
      <c r="C6" s="9" t="s">
        <v>16</v>
      </c>
    </row>
    <row r="7" spans="1:3" x14ac:dyDescent="0.35">
      <c r="A7" t="s">
        <v>11</v>
      </c>
      <c r="B7" t="s">
        <v>14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 vs boundaries</vt:lpstr>
      <vt:lpstr>SE vs 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Hoffman</dc:creator>
  <cp:lastModifiedBy>Lesa Hoffman</cp:lastModifiedBy>
  <dcterms:created xsi:type="dcterms:W3CDTF">2022-02-04T17:40:17Z</dcterms:created>
  <dcterms:modified xsi:type="dcterms:W3CDTF">2026-02-17T21:33:56Z</dcterms:modified>
</cp:coreProperties>
</file>