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00" yWindow="90" windowWidth="16455" windowHeight="14895" tabRatio="771" activeTab="1"/>
  </bookViews>
  <sheets>
    <sheet name="Calcuations" sheetId="18" r:id="rId1"/>
    <sheet name="Time Plots" sheetId="19" r:id="rId2"/>
  </sheets>
  <calcPr calcId="145621"/>
</workbook>
</file>

<file path=xl/calcChain.xml><?xml version="1.0" encoding="utf-8"?>
<calcChain xmlns="http://schemas.openxmlformats.org/spreadsheetml/2006/main">
  <c r="F20" i="18" l="1"/>
  <c r="B20" i="18"/>
  <c r="D17" i="18" s="1"/>
  <c r="G19" i="18"/>
  <c r="C19" i="18"/>
  <c r="H18" i="18"/>
  <c r="G18" i="18"/>
  <c r="C18" i="18"/>
  <c r="H17" i="18"/>
  <c r="G17" i="18"/>
  <c r="C17" i="18"/>
  <c r="F13" i="18"/>
  <c r="G12" i="18" s="1"/>
  <c r="B13" i="18"/>
  <c r="C10" i="18" s="1"/>
  <c r="H11" i="18"/>
  <c r="C11" i="18" l="1"/>
  <c r="D10" i="18"/>
  <c r="H10" i="18"/>
  <c r="G11" i="18"/>
  <c r="G10" i="18"/>
  <c r="C12" i="18"/>
  <c r="H4" i="18"/>
  <c r="B6" i="18"/>
  <c r="D3" i="18" s="1"/>
  <c r="F6" i="18"/>
  <c r="G3" i="18" s="1"/>
  <c r="H3" i="18" l="1"/>
  <c r="G5" i="18"/>
  <c r="G4" i="18"/>
  <c r="C3" i="18"/>
  <c r="C5" i="18"/>
  <c r="C4" i="18"/>
</calcChain>
</file>

<file path=xl/sharedStrings.xml><?xml version="1.0" encoding="utf-8"?>
<sst xmlns="http://schemas.openxmlformats.org/spreadsheetml/2006/main" count="38" uniqueCount="15">
  <si>
    <t>Variance</t>
  </si>
  <si>
    <t>% Level</t>
  </si>
  <si>
    <t>Level-3</t>
  </si>
  <si>
    <t>Level-2</t>
  </si>
  <si>
    <t>Level-1</t>
  </si>
  <si>
    <t>Total</t>
  </si>
  <si>
    <t>Empty 2-Level Fatigue</t>
  </si>
  <si>
    <t>Empty 3-Level Fatigue</t>
  </si>
  <si>
    <t>ICCb</t>
  </si>
  <si>
    <t>Empty 2-Level NA</t>
  </si>
  <si>
    <t>Empty 3-Level NA</t>
  </si>
  <si>
    <t>Empty 2-Level Time</t>
  </si>
  <si>
    <t>Empty 3-Level Time</t>
  </si>
  <si>
    <t>Day in Study</t>
  </si>
  <si>
    <t>Hours Since Midnight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</si>
</sst>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6">
    <xf numFmtId="0" fontId="0" fillId="0" borderId="0" xfId="0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2" fontId="0" fillId="0" borderId="0" xfId="0" applyNumberFormat="1"/>
    <xf numFmtId="167" fontId="0" fillId="0" borderId="0" xfId="0" applyNumberFormat="1"/>
    <xf numFmtId="2" fontId="4" fillId="0" borderId="0" xfId="0" applyNumberFormat="1" applyFont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trendlineType val="poly"/>
            <c:order val="2"/>
            <c:dispRSqr val="0"/>
            <c:dispEq val="0"/>
          </c:trendline>
          <c:cat>
            <c:numRef>
              <c:f>'Time Plots'!$A$2:$A$37</c:f>
              <c:numCache>
                <c:formatCode>General</c:formatCode>
                <c:ptCount val="36"/>
                <c:pt idx="0">
                  <c:v>6</c:v>
                </c:pt>
                <c:pt idx="1">
                  <c:v>6.5</c:v>
                </c:pt>
                <c:pt idx="2">
                  <c:v>7</c:v>
                </c:pt>
                <c:pt idx="3">
                  <c:v>7.5</c:v>
                </c:pt>
                <c:pt idx="4">
                  <c:v>8</c:v>
                </c:pt>
                <c:pt idx="5">
                  <c:v>8.5</c:v>
                </c:pt>
                <c:pt idx="6">
                  <c:v>9</c:v>
                </c:pt>
                <c:pt idx="7">
                  <c:v>9.5</c:v>
                </c:pt>
                <c:pt idx="8">
                  <c:v>10</c:v>
                </c:pt>
                <c:pt idx="9">
                  <c:v>10.5</c:v>
                </c:pt>
                <c:pt idx="10">
                  <c:v>11</c:v>
                </c:pt>
                <c:pt idx="11">
                  <c:v>11.5</c:v>
                </c:pt>
                <c:pt idx="12">
                  <c:v>12</c:v>
                </c:pt>
                <c:pt idx="13">
                  <c:v>12.5</c:v>
                </c:pt>
                <c:pt idx="14">
                  <c:v>13</c:v>
                </c:pt>
                <c:pt idx="15">
                  <c:v>13.5</c:v>
                </c:pt>
                <c:pt idx="16">
                  <c:v>14</c:v>
                </c:pt>
                <c:pt idx="17">
                  <c:v>14.5</c:v>
                </c:pt>
                <c:pt idx="18">
                  <c:v>15</c:v>
                </c:pt>
                <c:pt idx="19">
                  <c:v>15.5</c:v>
                </c:pt>
                <c:pt idx="20">
                  <c:v>16</c:v>
                </c:pt>
                <c:pt idx="21">
                  <c:v>16.5</c:v>
                </c:pt>
                <c:pt idx="22">
                  <c:v>17</c:v>
                </c:pt>
                <c:pt idx="23">
                  <c:v>17.5</c:v>
                </c:pt>
                <c:pt idx="24">
                  <c:v>18</c:v>
                </c:pt>
                <c:pt idx="25">
                  <c:v>18.5</c:v>
                </c:pt>
                <c:pt idx="26">
                  <c:v>19</c:v>
                </c:pt>
                <c:pt idx="27">
                  <c:v>19.5</c:v>
                </c:pt>
                <c:pt idx="28">
                  <c:v>20</c:v>
                </c:pt>
                <c:pt idx="29">
                  <c:v>20.5</c:v>
                </c:pt>
                <c:pt idx="30">
                  <c:v>21</c:v>
                </c:pt>
                <c:pt idx="31">
                  <c:v>21.5</c:v>
                </c:pt>
                <c:pt idx="32">
                  <c:v>22</c:v>
                </c:pt>
                <c:pt idx="33">
                  <c:v>22.5</c:v>
                </c:pt>
                <c:pt idx="34">
                  <c:v>23</c:v>
                </c:pt>
                <c:pt idx="35">
                  <c:v>23.5</c:v>
                </c:pt>
              </c:numCache>
            </c:numRef>
          </c:cat>
          <c:val>
            <c:numRef>
              <c:f>'Time Plots'!$B$2:$B$37</c:f>
              <c:numCache>
                <c:formatCode>General</c:formatCode>
                <c:ptCount val="36"/>
                <c:pt idx="0">
                  <c:v>8.6341999999999999</c:v>
                </c:pt>
                <c:pt idx="1">
                  <c:v>6.6233000000000004</c:v>
                </c:pt>
                <c:pt idx="2">
                  <c:v>7.0997000000000003</c:v>
                </c:pt>
                <c:pt idx="3">
                  <c:v>7.2671999999999999</c:v>
                </c:pt>
                <c:pt idx="4">
                  <c:v>4.8673000000000002</c:v>
                </c:pt>
                <c:pt idx="5">
                  <c:v>7.5357000000000003</c:v>
                </c:pt>
                <c:pt idx="6">
                  <c:v>6.5034000000000001</c:v>
                </c:pt>
                <c:pt idx="7">
                  <c:v>6.8342000000000001</c:v>
                </c:pt>
                <c:pt idx="8">
                  <c:v>5.6249000000000002</c:v>
                </c:pt>
                <c:pt idx="9">
                  <c:v>6.7478999999999996</c:v>
                </c:pt>
                <c:pt idx="10">
                  <c:v>6.0945</c:v>
                </c:pt>
                <c:pt idx="11">
                  <c:v>6.2694000000000001</c:v>
                </c:pt>
                <c:pt idx="12">
                  <c:v>6.4290000000000003</c:v>
                </c:pt>
                <c:pt idx="13">
                  <c:v>5.9934000000000003</c:v>
                </c:pt>
                <c:pt idx="14">
                  <c:v>5.7084000000000001</c:v>
                </c:pt>
                <c:pt idx="15">
                  <c:v>6.6550000000000002</c:v>
                </c:pt>
                <c:pt idx="16">
                  <c:v>5.8551000000000002</c:v>
                </c:pt>
                <c:pt idx="17">
                  <c:v>5.9168000000000003</c:v>
                </c:pt>
                <c:pt idx="18">
                  <c:v>5.7229000000000001</c:v>
                </c:pt>
                <c:pt idx="19">
                  <c:v>6.2554999999999996</c:v>
                </c:pt>
                <c:pt idx="20">
                  <c:v>5.9348999999999998</c:v>
                </c:pt>
                <c:pt idx="21">
                  <c:v>6.4543999999999997</c:v>
                </c:pt>
                <c:pt idx="22">
                  <c:v>6.6496000000000004</c:v>
                </c:pt>
                <c:pt idx="23">
                  <c:v>5.1395999999999997</c:v>
                </c:pt>
                <c:pt idx="24">
                  <c:v>6.2643000000000004</c:v>
                </c:pt>
                <c:pt idx="25">
                  <c:v>6.7007000000000003</c:v>
                </c:pt>
                <c:pt idx="26">
                  <c:v>6.6036999999999999</c:v>
                </c:pt>
                <c:pt idx="27">
                  <c:v>6.6776</c:v>
                </c:pt>
                <c:pt idx="28">
                  <c:v>6.2944000000000004</c:v>
                </c:pt>
                <c:pt idx="29">
                  <c:v>6.5278</c:v>
                </c:pt>
                <c:pt idx="30">
                  <c:v>6.4131</c:v>
                </c:pt>
                <c:pt idx="31">
                  <c:v>6.9532999999999996</c:v>
                </c:pt>
                <c:pt idx="32">
                  <c:v>6.8075000000000001</c:v>
                </c:pt>
                <c:pt idx="33">
                  <c:v>6.7537000000000003</c:v>
                </c:pt>
                <c:pt idx="34">
                  <c:v>9.2090999999999994</c:v>
                </c:pt>
                <c:pt idx="35">
                  <c:v>4.8874000000000004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96320"/>
        <c:axId val="69169664"/>
      </c:lineChart>
      <c:catAx>
        <c:axId val="10949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169664"/>
        <c:crosses val="autoZero"/>
        <c:auto val="1"/>
        <c:lblAlgn val="ctr"/>
        <c:lblOffset val="100"/>
        <c:noMultiLvlLbl val="0"/>
      </c:catAx>
      <c:valAx>
        <c:axId val="69169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49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trendline>
            <c:trendlineType val="poly"/>
            <c:order val="2"/>
            <c:dispRSqr val="0"/>
            <c:dispEq val="0"/>
          </c:trendline>
          <c:cat>
            <c:numRef>
              <c:f>'Time Plots'!$A$40:$A$57</c:f>
              <c:numCache>
                <c:formatCode>General</c:formatCode>
                <c:ptCount val="1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</c:numCache>
            </c:numRef>
          </c:cat>
          <c:val>
            <c:numRef>
              <c:f>'Time Plots'!$B$40:$B$57</c:f>
              <c:numCache>
                <c:formatCode>General</c:formatCode>
                <c:ptCount val="18"/>
                <c:pt idx="0">
                  <c:v>6.83</c:v>
                </c:pt>
                <c:pt idx="1">
                  <c:v>6.6287000000000003</c:v>
                </c:pt>
                <c:pt idx="2">
                  <c:v>5.9340999999999999</c:v>
                </c:pt>
                <c:pt idx="3">
                  <c:v>6.7228000000000003</c:v>
                </c:pt>
                <c:pt idx="4">
                  <c:v>6.2267999999999999</c:v>
                </c:pt>
                <c:pt idx="5">
                  <c:v>5.9489999999999998</c:v>
                </c:pt>
                <c:pt idx="6">
                  <c:v>6.0220000000000002</c:v>
                </c:pt>
                <c:pt idx="7">
                  <c:v>6.9408000000000003</c:v>
                </c:pt>
                <c:pt idx="8">
                  <c:v>6.4161999999999999</c:v>
                </c:pt>
                <c:pt idx="9">
                  <c:v>6.6124000000000001</c:v>
                </c:pt>
                <c:pt idx="10">
                  <c:v>6.5606999999999998</c:v>
                </c:pt>
                <c:pt idx="11">
                  <c:v>6.984</c:v>
                </c:pt>
                <c:pt idx="12">
                  <c:v>5.5829000000000004</c:v>
                </c:pt>
                <c:pt idx="13">
                  <c:v>6.1048999999999998</c:v>
                </c:pt>
                <c:pt idx="14">
                  <c:v>6.2362000000000002</c:v>
                </c:pt>
                <c:pt idx="15">
                  <c:v>6.8689999999999998</c:v>
                </c:pt>
                <c:pt idx="16">
                  <c:v>5.9699</c:v>
                </c:pt>
                <c:pt idx="17">
                  <c:v>6.5048000000000004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97856"/>
        <c:axId val="69171392"/>
      </c:lineChart>
      <c:catAx>
        <c:axId val="10949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171392"/>
        <c:crosses val="autoZero"/>
        <c:auto val="1"/>
        <c:lblAlgn val="ctr"/>
        <c:lblOffset val="100"/>
        <c:noMultiLvlLbl val="0"/>
      </c:catAx>
      <c:valAx>
        <c:axId val="6917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497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185737</xdr:rowOff>
    </xdr:from>
    <xdr:to>
      <xdr:col>9</xdr:col>
      <xdr:colOff>514350</xdr:colOff>
      <xdr:row>15</xdr:row>
      <xdr:rowOff>71437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157162</xdr:colOff>
      <xdr:row>38</xdr:row>
      <xdr:rowOff>157162</xdr:rowOff>
    </xdr:from>
    <xdr:to>
      <xdr:col>9</xdr:col>
      <xdr:colOff>461962</xdr:colOff>
      <xdr:row>53</xdr:row>
      <xdr:rowOff>42862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G19" sqref="G19"/>
    </sheetView>
  </sheetViews>
  <sheetFormatPr defaultRowHeight="15" x14ac:dyDescent="0.25"/>
  <cols>
    <col min="2" max="4" width="9.140625" style="3"/>
    <col min="5" max="5" width="3.42578125" style="3" customWidth="1"/>
    <col min="6" max="8" width="9.140625" style="3"/>
    <col min="9" max="9" width="3.28515625" customWidth="1"/>
    <col min="13" max="13" width="3" customWidth="1"/>
  </cols>
  <sheetData>
    <row r="1" spans="1:9" x14ac:dyDescent="0.25">
      <c r="B1" s="5" t="s">
        <v>6</v>
      </c>
      <c r="C1" s="5"/>
      <c r="D1" s="5"/>
      <c r="E1" s="1"/>
      <c r="F1" s="5" t="s">
        <v>7</v>
      </c>
      <c r="G1" s="5"/>
      <c r="H1" s="5"/>
    </row>
    <row r="2" spans="1:9" x14ac:dyDescent="0.25">
      <c r="B2" s="2" t="s">
        <v>0</v>
      </c>
      <c r="C2" s="2" t="s">
        <v>1</v>
      </c>
      <c r="D2" s="2" t="s">
        <v>8</v>
      </c>
      <c r="E2" s="1"/>
      <c r="F2" s="2" t="s">
        <v>0</v>
      </c>
      <c r="G2" s="2" t="s">
        <v>1</v>
      </c>
      <c r="H2" s="2" t="s">
        <v>8</v>
      </c>
    </row>
    <row r="3" spans="1:9" x14ac:dyDescent="0.25">
      <c r="A3" t="s">
        <v>2</v>
      </c>
      <c r="B3" s="4">
        <v>6.7126999999999999</v>
      </c>
      <c r="C3" s="4">
        <f>B3/B6</f>
        <v>0.5237218446942804</v>
      </c>
      <c r="D3" s="4">
        <f>B3/B6</f>
        <v>0.5237218446942804</v>
      </c>
      <c r="E3" s="4"/>
      <c r="F3" s="4">
        <v>6.4470000000000001</v>
      </c>
      <c r="G3" s="4">
        <f>F3/F6</f>
        <v>0.50874742548708607</v>
      </c>
      <c r="H3" s="4">
        <f>F3/(F6)</f>
        <v>0.50874742548708607</v>
      </c>
      <c r="I3" s="4"/>
    </row>
    <row r="4" spans="1:9" x14ac:dyDescent="0.25">
      <c r="A4" t="s">
        <v>3</v>
      </c>
      <c r="B4" s="4">
        <v>0</v>
      </c>
      <c r="C4" s="4">
        <f>B4/B6</f>
        <v>0</v>
      </c>
      <c r="D4" s="4"/>
      <c r="E4" s="4"/>
      <c r="F4" s="4">
        <v>1.6826000000000001</v>
      </c>
      <c r="G4" s="4">
        <f>F4/F6</f>
        <v>0.13277779092982334</v>
      </c>
      <c r="H4" s="4">
        <f>(F4)/(F4+F5)</f>
        <v>0.27028416301222435</v>
      </c>
      <c r="I4" s="4"/>
    </row>
    <row r="5" spans="1:9" x14ac:dyDescent="0.25">
      <c r="A5" t="s">
        <v>4</v>
      </c>
      <c r="B5" s="4">
        <v>6.1045999999999996</v>
      </c>
      <c r="C5" s="4">
        <f>B5/B6</f>
        <v>0.4762781553057196</v>
      </c>
      <c r="D5" s="4"/>
      <c r="E5" s="4"/>
      <c r="F5" s="4">
        <v>4.5427</v>
      </c>
      <c r="G5" s="4">
        <f>F5/F6</f>
        <v>0.35847478358309065</v>
      </c>
      <c r="H5" s="4"/>
      <c r="I5" s="4"/>
    </row>
    <row r="6" spans="1:9" x14ac:dyDescent="0.25">
      <c r="A6" t="s">
        <v>5</v>
      </c>
      <c r="B6" s="4">
        <f>B3+B4+B5</f>
        <v>12.817299999999999</v>
      </c>
      <c r="C6" s="4"/>
      <c r="D6" s="4"/>
      <c r="E6" s="4"/>
      <c r="F6" s="4">
        <f>F3+F4+F5</f>
        <v>12.6723</v>
      </c>
      <c r="G6" s="4"/>
      <c r="H6" s="4"/>
      <c r="I6" s="4"/>
    </row>
    <row r="8" spans="1:9" x14ac:dyDescent="0.25">
      <c r="B8" s="5" t="s">
        <v>9</v>
      </c>
      <c r="C8" s="5"/>
      <c r="D8" s="5"/>
      <c r="E8" s="1"/>
      <c r="F8" s="5" t="s">
        <v>10</v>
      </c>
      <c r="G8" s="5"/>
      <c r="H8" s="5"/>
    </row>
    <row r="9" spans="1:9" x14ac:dyDescent="0.25">
      <c r="B9" s="2" t="s">
        <v>0</v>
      </c>
      <c r="C9" s="2" t="s">
        <v>1</v>
      </c>
      <c r="D9" s="2" t="s">
        <v>8</v>
      </c>
      <c r="E9" s="1"/>
      <c r="F9" s="2" t="s">
        <v>0</v>
      </c>
      <c r="G9" s="2" t="s">
        <v>1</v>
      </c>
      <c r="H9" s="2" t="s">
        <v>8</v>
      </c>
    </row>
    <row r="10" spans="1:9" x14ac:dyDescent="0.25">
      <c r="A10" t="s">
        <v>2</v>
      </c>
      <c r="B10" s="4">
        <v>19.599399999999999</v>
      </c>
      <c r="C10" s="4">
        <f>B10/B13</f>
        <v>0.76968752086270475</v>
      </c>
      <c r="D10" s="4">
        <f>B10/B13</f>
        <v>0.76968752086270475</v>
      </c>
      <c r="E10" s="4"/>
      <c r="F10" s="4">
        <v>19.353300000000001</v>
      </c>
      <c r="G10" s="4">
        <f>F10/F13</f>
        <v>0.76608201023643563</v>
      </c>
      <c r="H10" s="4">
        <f>F10/(F13)</f>
        <v>0.76608201023643563</v>
      </c>
    </row>
    <row r="11" spans="1:9" x14ac:dyDescent="0.25">
      <c r="A11" t="s">
        <v>3</v>
      </c>
      <c r="B11" s="4">
        <v>0</v>
      </c>
      <c r="C11" s="4">
        <f>B11/B13</f>
        <v>0</v>
      </c>
      <c r="D11" s="4"/>
      <c r="E11" s="4"/>
      <c r="F11" s="4">
        <v>0.73089999999999999</v>
      </c>
      <c r="G11" s="4">
        <f>F11/F13</f>
        <v>2.8931982725520236E-2</v>
      </c>
      <c r="H11" s="4">
        <f>(F11)/(F11+F12)</f>
        <v>0.12368429959048297</v>
      </c>
    </row>
    <row r="12" spans="1:9" x14ac:dyDescent="0.25">
      <c r="A12" t="s">
        <v>4</v>
      </c>
      <c r="B12" s="4">
        <v>5.8647</v>
      </c>
      <c r="C12" s="4">
        <f>B12/B13</f>
        <v>0.23031247913729527</v>
      </c>
      <c r="D12" s="4"/>
      <c r="E12" s="4"/>
      <c r="F12" s="4">
        <v>5.1784999999999997</v>
      </c>
      <c r="G12" s="4">
        <f>F12/F13</f>
        <v>0.20498600703804423</v>
      </c>
      <c r="H12" s="4"/>
    </row>
    <row r="13" spans="1:9" x14ac:dyDescent="0.25">
      <c r="A13" t="s">
        <v>5</v>
      </c>
      <c r="B13" s="4">
        <f>B10+B11+B12</f>
        <v>25.464099999999998</v>
      </c>
      <c r="C13" s="4"/>
      <c r="D13" s="4"/>
      <c r="E13" s="4"/>
      <c r="F13" s="4">
        <f>F10+F11+F12</f>
        <v>25.262699999999999</v>
      </c>
      <c r="G13" s="4"/>
      <c r="H13" s="4"/>
    </row>
    <row r="14" spans="1:9" x14ac:dyDescent="0.25">
      <c r="A14" s="3"/>
      <c r="E14"/>
      <c r="F14"/>
      <c r="G14"/>
      <c r="H14"/>
    </row>
    <row r="15" spans="1:9" x14ac:dyDescent="0.25">
      <c r="B15" s="5" t="s">
        <v>11</v>
      </c>
      <c r="C15" s="5"/>
      <c r="D15" s="5"/>
      <c r="E15" s="1"/>
      <c r="F15" s="5" t="s">
        <v>12</v>
      </c>
      <c r="G15" s="5"/>
      <c r="H15" s="5"/>
    </row>
    <row r="16" spans="1:9" x14ac:dyDescent="0.25">
      <c r="B16" s="2" t="s">
        <v>0</v>
      </c>
      <c r="C16" s="2" t="s">
        <v>1</v>
      </c>
      <c r="D16" s="2" t="s">
        <v>8</v>
      </c>
      <c r="E16" s="1"/>
      <c r="F16" s="2" t="s">
        <v>0</v>
      </c>
      <c r="G16" s="2" t="s">
        <v>1</v>
      </c>
      <c r="H16" s="2" t="s">
        <v>8</v>
      </c>
    </row>
    <row r="17" spans="1:8" x14ac:dyDescent="0.25">
      <c r="A17" t="s">
        <v>2</v>
      </c>
      <c r="B17" s="4">
        <v>0.58009999999999995</v>
      </c>
      <c r="C17" s="4">
        <f>B17/B20</f>
        <v>2.3800731951487696E-2</v>
      </c>
      <c r="D17" s="4">
        <f>B17/B20</f>
        <v>2.3800731951487696E-2</v>
      </c>
      <c r="E17" s="4"/>
      <c r="F17" s="4">
        <v>0.57979999999999998</v>
      </c>
      <c r="G17" s="4">
        <f>F17/F20</f>
        <v>2.3788618553317199E-2</v>
      </c>
      <c r="H17" s="4">
        <f>F17/(F20)</f>
        <v>2.3788618553317199E-2</v>
      </c>
    </row>
    <row r="18" spans="1:8" x14ac:dyDescent="0.25">
      <c r="A18" t="s">
        <v>3</v>
      </c>
      <c r="B18" s="4">
        <v>0</v>
      </c>
      <c r="C18" s="4">
        <f>B18/B20</f>
        <v>0</v>
      </c>
      <c r="D18" s="4"/>
      <c r="E18" s="4"/>
      <c r="F18" s="4">
        <v>0</v>
      </c>
      <c r="G18" s="4">
        <f>F18/F20</f>
        <v>0</v>
      </c>
      <c r="H18" s="4">
        <f>(F18)/(F18+F19)</f>
        <v>0</v>
      </c>
    </row>
    <row r="19" spans="1:8" x14ac:dyDescent="0.25">
      <c r="A19" t="s">
        <v>4</v>
      </c>
      <c r="B19" s="4">
        <v>23.793099999999999</v>
      </c>
      <c r="C19" s="4">
        <f>B19/B20</f>
        <v>0.9761992680485122</v>
      </c>
      <c r="D19" s="4"/>
      <c r="E19" s="4"/>
      <c r="F19" s="4">
        <v>23.793199999999999</v>
      </c>
      <c r="G19" s="4">
        <f>F19/F20</f>
        <v>0.97621138144668285</v>
      </c>
      <c r="H19" s="4"/>
    </row>
    <row r="20" spans="1:8" x14ac:dyDescent="0.25">
      <c r="A20" t="s">
        <v>5</v>
      </c>
      <c r="B20" s="4">
        <f>B17+B18+B19</f>
        <v>24.373200000000001</v>
      </c>
      <c r="C20" s="4"/>
      <c r="D20" s="4"/>
      <c r="E20" s="4"/>
      <c r="F20" s="4">
        <f>F17+F18+F19</f>
        <v>24.372999999999998</v>
      </c>
      <c r="G20" s="4"/>
      <c r="H20" s="4"/>
    </row>
  </sheetData>
  <mergeCells count="6">
    <mergeCell ref="F8:H8"/>
    <mergeCell ref="B15:D15"/>
    <mergeCell ref="F15:H15"/>
    <mergeCell ref="B1:D1"/>
    <mergeCell ref="F1:H1"/>
    <mergeCell ref="B8:D8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abSelected="1" workbookViewId="0">
      <selection activeCell="G27" sqref="G27"/>
    </sheetView>
  </sheetViews>
  <sheetFormatPr defaultRowHeight="15" x14ac:dyDescent="0.25"/>
  <sheetData>
    <row r="1" spans="1:2" x14ac:dyDescent="0.25">
      <c r="A1" t="s">
        <v>14</v>
      </c>
    </row>
    <row r="2" spans="1:2" x14ac:dyDescent="0.25">
      <c r="A2">
        <v>6</v>
      </c>
      <c r="B2">
        <v>8.6341999999999999</v>
      </c>
    </row>
    <row r="3" spans="1:2" x14ac:dyDescent="0.25">
      <c r="A3">
        <v>6.5</v>
      </c>
      <c r="B3">
        <v>6.6233000000000004</v>
      </c>
    </row>
    <row r="4" spans="1:2" x14ac:dyDescent="0.25">
      <c r="A4">
        <v>7</v>
      </c>
      <c r="B4">
        <v>7.0997000000000003</v>
      </c>
    </row>
    <row r="5" spans="1:2" x14ac:dyDescent="0.25">
      <c r="A5">
        <v>7.5</v>
      </c>
      <c r="B5">
        <v>7.2671999999999999</v>
      </c>
    </row>
    <row r="6" spans="1:2" x14ac:dyDescent="0.25">
      <c r="A6">
        <v>8</v>
      </c>
      <c r="B6">
        <v>4.8673000000000002</v>
      </c>
    </row>
    <row r="7" spans="1:2" x14ac:dyDescent="0.25">
      <c r="A7">
        <v>8.5</v>
      </c>
      <c r="B7">
        <v>7.5357000000000003</v>
      </c>
    </row>
    <row r="8" spans="1:2" x14ac:dyDescent="0.25">
      <c r="A8">
        <v>9</v>
      </c>
      <c r="B8">
        <v>6.5034000000000001</v>
      </c>
    </row>
    <row r="9" spans="1:2" x14ac:dyDescent="0.25">
      <c r="A9">
        <v>9.5</v>
      </c>
      <c r="B9">
        <v>6.8342000000000001</v>
      </c>
    </row>
    <row r="10" spans="1:2" x14ac:dyDescent="0.25">
      <c r="A10">
        <v>10</v>
      </c>
      <c r="B10">
        <v>5.6249000000000002</v>
      </c>
    </row>
    <row r="11" spans="1:2" x14ac:dyDescent="0.25">
      <c r="A11">
        <v>10.5</v>
      </c>
      <c r="B11">
        <v>6.7478999999999996</v>
      </c>
    </row>
    <row r="12" spans="1:2" x14ac:dyDescent="0.25">
      <c r="A12">
        <v>11</v>
      </c>
      <c r="B12">
        <v>6.0945</v>
      </c>
    </row>
    <row r="13" spans="1:2" x14ac:dyDescent="0.25">
      <c r="A13">
        <v>11.5</v>
      </c>
      <c r="B13">
        <v>6.2694000000000001</v>
      </c>
    </row>
    <row r="14" spans="1:2" x14ac:dyDescent="0.25">
      <c r="A14">
        <v>12</v>
      </c>
      <c r="B14">
        <v>6.4290000000000003</v>
      </c>
    </row>
    <row r="15" spans="1:2" x14ac:dyDescent="0.25">
      <c r="A15">
        <v>12.5</v>
      </c>
      <c r="B15">
        <v>5.9934000000000003</v>
      </c>
    </row>
    <row r="16" spans="1:2" x14ac:dyDescent="0.25">
      <c r="A16">
        <v>13</v>
      </c>
      <c r="B16">
        <v>5.7084000000000001</v>
      </c>
    </row>
    <row r="17" spans="1:2" x14ac:dyDescent="0.25">
      <c r="A17">
        <v>13.5</v>
      </c>
      <c r="B17">
        <v>6.6550000000000002</v>
      </c>
    </row>
    <row r="18" spans="1:2" x14ac:dyDescent="0.25">
      <c r="A18">
        <v>14</v>
      </c>
      <c r="B18">
        <v>5.8551000000000002</v>
      </c>
    </row>
    <row r="19" spans="1:2" x14ac:dyDescent="0.25">
      <c r="A19">
        <v>14.5</v>
      </c>
      <c r="B19">
        <v>5.9168000000000003</v>
      </c>
    </row>
    <row r="20" spans="1:2" x14ac:dyDescent="0.25">
      <c r="A20">
        <v>15</v>
      </c>
      <c r="B20">
        <v>5.7229000000000001</v>
      </c>
    </row>
    <row r="21" spans="1:2" x14ac:dyDescent="0.25">
      <c r="A21">
        <v>15.5</v>
      </c>
      <c r="B21">
        <v>6.2554999999999996</v>
      </c>
    </row>
    <row r="22" spans="1:2" x14ac:dyDescent="0.25">
      <c r="A22">
        <v>16</v>
      </c>
      <c r="B22">
        <v>5.9348999999999998</v>
      </c>
    </row>
    <row r="23" spans="1:2" x14ac:dyDescent="0.25">
      <c r="A23">
        <v>16.5</v>
      </c>
      <c r="B23">
        <v>6.4543999999999997</v>
      </c>
    </row>
    <row r="24" spans="1:2" x14ac:dyDescent="0.25">
      <c r="A24">
        <v>17</v>
      </c>
      <c r="B24">
        <v>6.6496000000000004</v>
      </c>
    </row>
    <row r="25" spans="1:2" x14ac:dyDescent="0.25">
      <c r="A25">
        <v>17.5</v>
      </c>
      <c r="B25">
        <v>5.1395999999999997</v>
      </c>
    </row>
    <row r="26" spans="1:2" x14ac:dyDescent="0.25">
      <c r="A26">
        <v>18</v>
      </c>
      <c r="B26">
        <v>6.2643000000000004</v>
      </c>
    </row>
    <row r="27" spans="1:2" x14ac:dyDescent="0.25">
      <c r="A27">
        <v>18.5</v>
      </c>
      <c r="B27">
        <v>6.7007000000000003</v>
      </c>
    </row>
    <row r="28" spans="1:2" x14ac:dyDescent="0.25">
      <c r="A28">
        <v>19</v>
      </c>
      <c r="B28">
        <v>6.6036999999999999</v>
      </c>
    </row>
    <row r="29" spans="1:2" x14ac:dyDescent="0.25">
      <c r="A29">
        <v>19.5</v>
      </c>
      <c r="B29">
        <v>6.6776</v>
      </c>
    </row>
    <row r="30" spans="1:2" x14ac:dyDescent="0.25">
      <c r="A30">
        <v>20</v>
      </c>
      <c r="B30">
        <v>6.2944000000000004</v>
      </c>
    </row>
    <row r="31" spans="1:2" x14ac:dyDescent="0.25">
      <c r="A31">
        <v>20.5</v>
      </c>
      <c r="B31">
        <v>6.5278</v>
      </c>
    </row>
    <row r="32" spans="1:2" x14ac:dyDescent="0.25">
      <c r="A32">
        <v>21</v>
      </c>
      <c r="B32">
        <v>6.4131</v>
      </c>
    </row>
    <row r="33" spans="1:2" x14ac:dyDescent="0.25">
      <c r="A33">
        <v>21.5</v>
      </c>
      <c r="B33">
        <v>6.9532999999999996</v>
      </c>
    </row>
    <row r="34" spans="1:2" x14ac:dyDescent="0.25">
      <c r="A34">
        <v>22</v>
      </c>
      <c r="B34">
        <v>6.8075000000000001</v>
      </c>
    </row>
    <row r="35" spans="1:2" x14ac:dyDescent="0.25">
      <c r="A35">
        <v>22.5</v>
      </c>
      <c r="B35">
        <v>6.7537000000000003</v>
      </c>
    </row>
    <row r="36" spans="1:2" x14ac:dyDescent="0.25">
      <c r="A36">
        <v>23</v>
      </c>
      <c r="B36">
        <v>9.2090999999999994</v>
      </c>
    </row>
    <row r="37" spans="1:2" x14ac:dyDescent="0.25">
      <c r="A37">
        <v>23.5</v>
      </c>
      <c r="B37">
        <v>4.8874000000000004</v>
      </c>
    </row>
    <row r="39" spans="1:2" x14ac:dyDescent="0.25">
      <c r="A39" t="s">
        <v>13</v>
      </c>
    </row>
    <row r="40" spans="1:2" x14ac:dyDescent="0.25">
      <c r="A40">
        <v>3</v>
      </c>
      <c r="B40">
        <v>6.83</v>
      </c>
    </row>
    <row r="41" spans="1:2" x14ac:dyDescent="0.25">
      <c r="A41">
        <v>4</v>
      </c>
      <c r="B41">
        <v>6.6287000000000003</v>
      </c>
    </row>
    <row r="42" spans="1:2" x14ac:dyDescent="0.25">
      <c r="A42">
        <v>5</v>
      </c>
      <c r="B42">
        <v>5.9340999999999999</v>
      </c>
    </row>
    <row r="43" spans="1:2" x14ac:dyDescent="0.25">
      <c r="A43">
        <v>6</v>
      </c>
      <c r="B43">
        <v>6.7228000000000003</v>
      </c>
    </row>
    <row r="44" spans="1:2" x14ac:dyDescent="0.25">
      <c r="A44">
        <v>7</v>
      </c>
      <c r="B44">
        <v>6.2267999999999999</v>
      </c>
    </row>
    <row r="45" spans="1:2" x14ac:dyDescent="0.25">
      <c r="A45">
        <v>8</v>
      </c>
      <c r="B45">
        <v>5.9489999999999998</v>
      </c>
    </row>
    <row r="46" spans="1:2" x14ac:dyDescent="0.25">
      <c r="A46">
        <v>9</v>
      </c>
      <c r="B46">
        <v>6.0220000000000002</v>
      </c>
    </row>
    <row r="47" spans="1:2" x14ac:dyDescent="0.25">
      <c r="A47">
        <v>10</v>
      </c>
      <c r="B47">
        <v>6.9408000000000003</v>
      </c>
    </row>
    <row r="48" spans="1:2" x14ac:dyDescent="0.25">
      <c r="A48">
        <v>11</v>
      </c>
      <c r="B48">
        <v>6.4161999999999999</v>
      </c>
    </row>
    <row r="49" spans="1:2" x14ac:dyDescent="0.25">
      <c r="A49">
        <v>12</v>
      </c>
      <c r="B49">
        <v>6.6124000000000001</v>
      </c>
    </row>
    <row r="50" spans="1:2" x14ac:dyDescent="0.25">
      <c r="A50">
        <v>13</v>
      </c>
      <c r="B50">
        <v>6.5606999999999998</v>
      </c>
    </row>
    <row r="51" spans="1:2" x14ac:dyDescent="0.25">
      <c r="A51">
        <v>14</v>
      </c>
      <c r="B51">
        <v>6.984</v>
      </c>
    </row>
    <row r="52" spans="1:2" x14ac:dyDescent="0.25">
      <c r="A52">
        <v>15</v>
      </c>
      <c r="B52">
        <v>5.5829000000000004</v>
      </c>
    </row>
    <row r="53" spans="1:2" x14ac:dyDescent="0.25">
      <c r="A53">
        <v>16</v>
      </c>
      <c r="B53">
        <v>6.1048999999999998</v>
      </c>
    </row>
    <row r="54" spans="1:2" x14ac:dyDescent="0.25">
      <c r="A54">
        <v>17</v>
      </c>
      <c r="B54">
        <v>6.2362000000000002</v>
      </c>
    </row>
    <row r="55" spans="1:2" x14ac:dyDescent="0.25">
      <c r="A55">
        <v>18</v>
      </c>
      <c r="B55">
        <v>6.8689999999999998</v>
      </c>
    </row>
    <row r="56" spans="1:2" x14ac:dyDescent="0.25">
      <c r="A56">
        <v>19</v>
      </c>
      <c r="B56">
        <v>5.9699</v>
      </c>
    </row>
    <row r="57" spans="1:2" x14ac:dyDescent="0.25">
      <c r="A57">
        <v>20</v>
      </c>
      <c r="B57">
        <v>6.5048000000000004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Calcuations</vt:lpstr>
      <vt:lpstr>Time Plots</vt:lpstr>
    </vt:vector>
  </TitlesOfParts>
  <Company>UNL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2008-10-06T13:53:08Z</dcterms:created>
  <dcterms:modified xsi:type="dcterms:W3CDTF">2018-04-17T14:50:18Z</dcterms:modified>
</cp:coreProperties>
</file>